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showInkAnnotation="0" autoCompressPictures="0"/>
  <mc:AlternateContent xmlns:mc="http://schemas.openxmlformats.org/markup-compatibility/2006">
    <mc:Choice Requires="x15">
      <x15ac:absPath xmlns:x15ac="http://schemas.microsoft.com/office/spreadsheetml/2010/11/ac" url="C:\Users\CONTROL INTERNO\Desktop\ACTIVIDADES 2021\JUNIO\"/>
    </mc:Choice>
  </mc:AlternateContent>
  <xr:revisionPtr revIDLastSave="0" documentId="13_ncr:1_{DAA7ACBB-59DF-4369-92D0-5431DD8468B4}" xr6:coauthVersionLast="47" xr6:coauthVersionMax="47" xr10:uidLastSave="{00000000-0000-0000-0000-000000000000}"/>
  <bookViews>
    <workbookView xWindow="-120" yWindow="-120" windowWidth="29040" windowHeight="15840" tabRatio="500" xr2:uid="{00000000-000D-0000-FFFF-FFFF00000000}"/>
  </bookViews>
  <sheets>
    <sheet name="Mapa de Riesgo" sheetId="1" r:id="rId1"/>
  </sheets>
  <definedNames>
    <definedName name="_xlnm._FilterDatabase" localSheetId="0" hidden="1">'Mapa de Riesgo'!$A$1:$AF$281</definedName>
    <definedName name="_xlnm.Print_Area" localSheetId="0">'Mapa de Riesgo'!$A$1:$AF$29</definedName>
    <definedName name="BuiltIn_AutoFilter___3">#REF!</definedName>
    <definedName name="_xlnm.Print_Titles" localSheetId="0">'Mapa de Riesgo'!$1:$7</definedName>
    <definedName name="VALOR">'Mapa de Riesgo'!#REF!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9" i="1" l="1"/>
  <c r="P19" i="1" s="1"/>
  <c r="R19" i="1" s="1"/>
  <c r="J19" i="1"/>
  <c r="N28" i="1" l="1"/>
  <c r="P28" i="1" s="1"/>
  <c r="R28" i="1" s="1"/>
  <c r="N24" i="1" l="1"/>
  <c r="P24" i="1" s="1"/>
  <c r="R24" i="1" s="1"/>
  <c r="N22" i="1"/>
  <c r="P22" i="1" s="1"/>
  <c r="R22" i="1" s="1"/>
  <c r="J22" i="1"/>
  <c r="J28" i="1" l="1"/>
  <c r="J24" i="1"/>
  <c r="N21" i="1" l="1"/>
  <c r="P21" i="1" s="1"/>
  <c r="R21" i="1" s="1"/>
  <c r="J21" i="1"/>
  <c r="J18" i="1"/>
  <c r="N18" i="1"/>
  <c r="P18" i="1" s="1"/>
  <c r="R18" i="1" s="1"/>
  <c r="N17" i="1"/>
  <c r="P17" i="1" s="1"/>
  <c r="R17" i="1" s="1"/>
  <c r="J17" i="1"/>
  <c r="N25" i="1" l="1"/>
  <c r="P25" i="1" s="1"/>
  <c r="R25" i="1" s="1"/>
  <c r="N26" i="1"/>
  <c r="P26" i="1" s="1"/>
  <c r="J25" i="1"/>
  <c r="J26" i="1"/>
  <c r="N27" i="1" l="1"/>
  <c r="P27" i="1" s="1"/>
  <c r="R27" i="1" s="1"/>
  <c r="J27" i="1"/>
  <c r="J14" i="1" l="1"/>
  <c r="R26" i="1" l="1"/>
  <c r="N20" i="1"/>
  <c r="P20" i="1" s="1"/>
  <c r="R20" i="1" s="1"/>
  <c r="J20" i="1"/>
  <c r="N15" i="1" l="1"/>
  <c r="N16" i="1"/>
  <c r="N23" i="1"/>
  <c r="N29" i="1"/>
  <c r="P29" i="1" s="1"/>
  <c r="N30" i="1"/>
  <c r="P30" i="1" s="1"/>
  <c r="N14" i="1"/>
  <c r="P14" i="1" s="1"/>
  <c r="R14" i="1" s="1"/>
  <c r="J15" i="1" l="1"/>
  <c r="J16" i="1"/>
  <c r="J23" i="1"/>
  <c r="J29" i="1"/>
  <c r="J30" i="1"/>
  <c r="P23" i="1" l="1"/>
  <c r="R23" i="1" s="1"/>
  <c r="P16" i="1"/>
  <c r="P15" i="1"/>
  <c r="R30" i="1" l="1"/>
  <c r="R15" i="1"/>
  <c r="R29" i="1"/>
  <c r="R16" i="1"/>
</calcChain>
</file>

<file path=xl/sharedStrings.xml><?xml version="1.0" encoding="utf-8"?>
<sst xmlns="http://schemas.openxmlformats.org/spreadsheetml/2006/main" count="352" uniqueCount="257">
  <si>
    <t>VALORACIÓN DEL RIESGO</t>
  </si>
  <si>
    <t>IMPLEMENTACION DE LOS CONTROLES</t>
  </si>
  <si>
    <t xml:space="preserve">  RIESGO</t>
  </si>
  <si>
    <t>PROCESO ASOCIADO</t>
  </si>
  <si>
    <t>DEPENDENCIA</t>
  </si>
  <si>
    <t>PROBABILIDAD</t>
  </si>
  <si>
    <t xml:space="preserve">  IMPACTO</t>
  </si>
  <si>
    <t>PONDERACIÓN</t>
  </si>
  <si>
    <t>ACCION A TOMAR</t>
  </si>
  <si>
    <t>CONTROLES</t>
  </si>
  <si>
    <t>FECHA</t>
  </si>
  <si>
    <t>% DE AVANCE</t>
  </si>
  <si>
    <t xml:space="preserve">OBSERVACIONES </t>
  </si>
  <si>
    <t>Fortalecer financieramente la empresa en un 100% para el 2017 Mediante la gestion de recursos, ejecucion optima del presupuesto, aumento del portafolio de servicios.</t>
  </si>
  <si>
    <t>Financieros</t>
  </si>
  <si>
    <t>NO</t>
  </si>
  <si>
    <t>Estratégicos</t>
  </si>
  <si>
    <t>Operativos</t>
  </si>
  <si>
    <t xml:space="preserve">Cumplimiento </t>
  </si>
  <si>
    <t>ZONA DE RIESGO MODERADO
Evitar el riesgo</t>
  </si>
  <si>
    <t>De corrupción</t>
  </si>
  <si>
    <t>ZONA DE RIESGO TOLERABLE
Asumir el riesgo, Reducir el riesgo</t>
  </si>
  <si>
    <t>ZONA DE RIESGO ACEPTABLE
Asumir el riesgo</t>
  </si>
  <si>
    <t>SI</t>
  </si>
  <si>
    <t>Cambia la evaluación antes de controles</t>
  </si>
  <si>
    <t>Semanal</t>
  </si>
  <si>
    <t>Quincenal</t>
  </si>
  <si>
    <t>PREVENTIVOS</t>
  </si>
  <si>
    <t>Mensual</t>
  </si>
  <si>
    <t>CORRECTIVOS</t>
  </si>
  <si>
    <t>Trimestral</t>
  </si>
  <si>
    <t>Semestral</t>
  </si>
  <si>
    <t>Anual</t>
  </si>
  <si>
    <t>Realizar  interventoria en la prestacion del servicio de aseo (especiales y ordinarios) en 100% para el 2017 mediante el segumiento y control a la prestacion del servicio y la ejeccion de actividades complementarias.</t>
  </si>
  <si>
    <t>Fortalecer la implementacion del  PGIRS en un 100% para el año 2017 Mediante formación, ejecucion, evaluacion y seguimiento de los diferentes programas y planes adscritos a la empresa.</t>
  </si>
  <si>
    <t>Aumentar el fortalecimiento operativo de la E.S.P.A. En un 100% para el 2017 mediante la incorporacion de nuevas unidades operativas, parque automotor, equipos y capacidad instalada.</t>
  </si>
  <si>
    <t>Afianzar el fortalecimiento del Talento Humano de la empresa en un 100% para el 2017 mediante el incremento de la planta de personal de la E.S.P.A., capacitaciones y evaluaciones permanentes a sus colaboradores.</t>
  </si>
  <si>
    <t>Incrementar la satisfaccion de los clientes, en un 100% para el 2017, Mediante la identificacion, cumplimiento  de sus requisitos a traves de la implementacion y certificación y mejoramiento de sistemas de gestión.</t>
  </si>
  <si>
    <t>No.</t>
  </si>
  <si>
    <t>Atención a las Comunidades</t>
  </si>
  <si>
    <t>Incrementar la satisfacción de los clientes, en un 100% para el 2019, mediante la identificación, cumplimiento  de sus requisitos a través de la implementación y mejoramiento de sistemas de gestión.</t>
  </si>
  <si>
    <t>CUASAS</t>
  </si>
  <si>
    <t>OBJETIVO ESTRÁTEGICO</t>
  </si>
  <si>
    <t>IDENTIFICACIÓN DEL RIESGO</t>
  </si>
  <si>
    <t>VALORACIÓN DEL RIESGO DE CORRUPCIÓN</t>
  </si>
  <si>
    <t>ANÁLISIS DEL RIESGO</t>
  </si>
  <si>
    <t>RIESGO INHERENTE</t>
  </si>
  <si>
    <t>NIVEL</t>
  </si>
  <si>
    <t>CONSECUENCIAS</t>
  </si>
  <si>
    <t>IMPACTO</t>
  </si>
  <si>
    <t>RIESGO RESIDUAL</t>
  </si>
  <si>
    <t xml:space="preserve">SEGUIMIENTO I CUATRIMESTRE </t>
  </si>
  <si>
    <t xml:space="preserve">SEGUIMIENTO II CUATRIMESTRE </t>
  </si>
  <si>
    <t>SEGUIMIENTO III CUATRIMESTRE</t>
  </si>
  <si>
    <t>OPCIÓN DE MANEJO</t>
  </si>
  <si>
    <t>RESPONSABLE DE LA ACCIÓN</t>
  </si>
  <si>
    <t>PERIODO DE SEGUIMIENTO</t>
  </si>
  <si>
    <t>FECHA INICIO</t>
  </si>
  <si>
    <t>FECHA TERMINACIÓN</t>
  </si>
  <si>
    <t>EVIDENCIA- REGISTRO</t>
  </si>
  <si>
    <t>EVITAR</t>
  </si>
  <si>
    <t>ACCIONES PREVENTIVAS</t>
  </si>
  <si>
    <t>CUATRIMESTRAL</t>
  </si>
  <si>
    <t>Realizar cobros indebidos o solicitar favores a cambio de retrasar o agilizar decisiones derivadas de la solución de PQRS o programación de actividades complementarias.</t>
  </si>
  <si>
    <t>Estudio de necesidad o de factibilidad manipulados por personal interesado en el futuro proceso de contratación (Establecinedo necesidades inexistentes o aspectos que beneficien a un oferente en particular).</t>
  </si>
  <si>
    <t>1. Detrimento patrimonial por desvío o mal versación de recursos.
2. Daño al proceso del PGIRS, pues no se logran las metas y objetivos propuestos.</t>
  </si>
  <si>
    <t>ANUAL</t>
  </si>
  <si>
    <t xml:space="preserve">1. Revisión Convenio PGIRS u/o colaboración en su elaboración.
2. Reunión Comité Coordinador PGIRS, para aprobación de proyectos.
3. Revisión Manual de Contratación.
4. Estudio de Necesidad.
</t>
  </si>
  <si>
    <t>1. Detrimento patrimonial por desvío o mal versación de recursos.
2. Sanciones disciplinarias, fiscales y penales.
3. Daño en la imagen institucional.</t>
  </si>
  <si>
    <t xml:space="preserve">1. Interés del servidor público en recibir beneficio económico, dádiva o favor.
2. Abuso de poder. 
3. Manejo irresponsable de información confidencial por parte de funcionarios o de las programaciones de las actividades complementarias.
4. No aplicación del Código de Ética y del Código Disciplinario. </t>
  </si>
  <si>
    <t>Se tiene un procedimiento de PQRS, el cual tiene un seguimiento mediante un cuadro control y se organiza con cada área una programación de actividades.</t>
  </si>
  <si>
    <t>Se tiene un procedimiento de Portafolio de Venta de Servicios, donde se ejercen unos controles como el recibido a satisfacción, encuentas de satisfacción y fichas técnicas de medición de indicadores.</t>
  </si>
  <si>
    <t>1. Socialización del Procedimiento de Portafolios de Servicios.
2. Diligenciamiento del Recibido a Satisfacción.
3. Revisión de Cuadro Control Volquetas.
4. Aplicación de Encuesta de Satisfacción.</t>
  </si>
  <si>
    <t>DIARIO</t>
  </si>
  <si>
    <t>Ocultar información acerca del seguimiento en la prestación del servicios de aseo, por parte de los supervisores para favorecer al operador y recibir beneficios.</t>
  </si>
  <si>
    <t>Se tiene un seguimiento de rutas por planillas por cada supervisor, además se les realiza una supervisión en campo con rutas aleatorias.</t>
  </si>
  <si>
    <t>1. Planillas de supervición.
2. Solicitud al operador por incumplimiento en el reglamento.
3. Mesas de trabajo con los supervisores.</t>
  </si>
  <si>
    <t>SEMANAL</t>
  </si>
  <si>
    <t>1. Planillas de supervición.
2. Oficios al operador.
3. Actas de reunión.
4. Evidencias fotográficas</t>
  </si>
  <si>
    <t xml:space="preserve">Filtración de la información de la entidad sin autorización, por parte de un funcionario para dañar la imagen de la entidad u obtener beneficio propio. </t>
  </si>
  <si>
    <t>1. Insatisfacción sin comunicar por parte del personal. 
2. Falta de un servidor seguro que proteja la información, a través de un FIREWALL.
3. Falta de equipos tecnológicos de la entidad.</t>
  </si>
  <si>
    <t>1. Pérdida de información.
2. Daño de la imagen institucional.
3. Desinformación a la opinión pública.
4. Inicio de investigaciones o sanciones judiciales o disciplinarias.</t>
  </si>
  <si>
    <t>Se contratan asesores en materia de comunicación y TIC's, quienes divulgan la información veraz de la entidad y entregan informe de su gestión, así como de las claves e información que manejan al jefe de área.</t>
  </si>
  <si>
    <t>1. Seguimiento diario a las noticias publicadas por los medios.
2. Entrega de información oficial a través de boletines de prensa, redes sociales y material audiovisual.
3. Soporte y backup a equipos de la entidad.
4. Informes trimestral de información.</t>
  </si>
  <si>
    <t>TRIMESTARL</t>
  </si>
  <si>
    <t>1. Enlaces digitales.
2. Formato de excel con las publicaciones y pantallasos, boletines de prensa.
3. Acta de soporte.
4. Informes trimestral.</t>
  </si>
  <si>
    <t>MENSUAL</t>
  </si>
  <si>
    <t>Promover el desarrollo sostenible y la gestión de residuos sólidos en un 100% para el año 2019, mediante el uso adecuado de los recursos naturales, la formación, ejecución, evaluación y seguimiento de los diferentes programas y planes adscritos en el PGIRS.</t>
  </si>
  <si>
    <t>Fortalecer financieramente la empresa en un 100% para el 2019, mediante la gestión de recursos, ejecución óptima del presupuesto e implementación de nuevas alternativas de negocios.</t>
  </si>
  <si>
    <t>Aumentar el fortalecimiento operativo de la ESSMAR E.S.P., en un 100% para el 2019, mediante la incorporación de nuevas unidades operativas, parque automotor, equipos, capacidad instalada, entre otros.</t>
  </si>
  <si>
    <t>Afianzar el fortalecimiento del Talento Humano de la empresa en un 100% para el 2019, mediante el incremento de la planta de personal de la ESSMAR E.S.P., capacitaciones y evaluaciones permanentes al personal.</t>
  </si>
  <si>
    <t xml:space="preserve">Gestión de la  Planeación y Direccionamiento Estratégico 
</t>
  </si>
  <si>
    <t xml:space="preserve">Planeación de la Gestión Operativa de los Servicios Públicos
</t>
  </si>
  <si>
    <t xml:space="preserve">Gestión de las Comunicaciones estratégicos
</t>
  </si>
  <si>
    <t xml:space="preserve">Gestión del Capital Humano
</t>
  </si>
  <si>
    <t xml:space="preserve">Gestión para la Atención al Ciudadano
</t>
  </si>
  <si>
    <t>Aseo y Aprovechamiento</t>
  </si>
  <si>
    <t>Actividades Complementarias</t>
  </si>
  <si>
    <t>Acueducto</t>
  </si>
  <si>
    <t>Alcantarillado</t>
  </si>
  <si>
    <t>Gestión Administrativa</t>
  </si>
  <si>
    <t>Gestión Disciplinaria</t>
  </si>
  <si>
    <t>Gestión Jurídica</t>
  </si>
  <si>
    <t>Gestión de las Finanzas Públicas</t>
  </si>
  <si>
    <t xml:space="preserve">Gestión Contractual
</t>
  </si>
  <si>
    <t xml:space="preserve">Gestión  
TIC
 </t>
  </si>
  <si>
    <t>Gestión Documental</t>
  </si>
  <si>
    <t>Dirección de Aseo y Aprovechamiento</t>
  </si>
  <si>
    <t>Dirección de Actividades Complementarias</t>
  </si>
  <si>
    <t>Dirección de Acueducto</t>
  </si>
  <si>
    <t>Dirección de Alcantarillado</t>
  </si>
  <si>
    <t>Planeación Estratégica y SIG</t>
  </si>
  <si>
    <t>Gestión de Comunicaciones</t>
  </si>
  <si>
    <t>Talento Humano</t>
  </si>
  <si>
    <t>Atención al Ciudadano</t>
  </si>
  <si>
    <t>Gestión Administrativas</t>
  </si>
  <si>
    <t>Oficina Jurídica y de Gestión Contractual</t>
  </si>
  <si>
    <t>Subgerencia Corporativa</t>
  </si>
  <si>
    <t>Oficina Tic´s</t>
  </si>
  <si>
    <t>1. Por desconocimiento del procedimiento.
2. Por abuso de poder.
3. Por desconocimiento de sus límites como funcionario y/o contratista.
4. Por falta de aplicación del Código de integridad.
5. Por recibimiento de dádivas.</t>
  </si>
  <si>
    <t>1. Daño al proceso de Aseo y Aprovechamiento.
2. Sanciones disciplinarias y penales.
3. Daño a la imagen institucional.</t>
  </si>
  <si>
    <t>1. Por desconocimiento del procedimiento.
2. Por abuso de poder.
3. Por desconocimiento de sus límites como funcionario y/o contratista.
4. Por falta de aplicación del Código de Integridad.
5. Por recibimiento de dádivas.</t>
  </si>
  <si>
    <t>1. Detrimento patrimonial por desvío o mal versación de recursos.
2. Daño al proceso de actividades Complementarias, especificamente a la Venta de Servicios por no lograrse la meta en las ventas.
3. Sanciones disciplinarias, fiscales y penales.
4. Daño a la imagen institucional.</t>
  </si>
  <si>
    <t>Manipulación de los servicios complementarios para favorecer a un tercero y obtener beneficio económico.</t>
  </si>
  <si>
    <t xml:space="preserve">Tener en cuenta dentro de los Estudios de Necesidad  para la contratación, los proyectos dentro del convenio PGIRS; de conformidad con las características de los mismos, la zona donde se ejecutará, la normatividad vigente, los procedimientos de la entidad y las obligaciones de las partes. </t>
  </si>
  <si>
    <t>Grupo PGIRS</t>
  </si>
  <si>
    <t>1. Falta de coordinación entre el Grupo  PGIRS y la Oficina juridica y de Gestion contractual .
2. Ingerencia de un 3ro en un proceso de contratación.
3. Falta de planeación en la ejecución del convenio interadministrativo PGIRS. 
4. Falta de planeación en la dependencia para la implementación de la gestión de residuos.</t>
  </si>
  <si>
    <t>Ocultar información acerca del seguimiento en la prestación del servicios de alcantarillado, por parte de los funcionario y/o contratista para favorecer al operador y recibir beneficios.</t>
  </si>
  <si>
    <t>Manipular u ocultar información considerada pública a los grupos de interés en beneficio propio o de un particular.</t>
  </si>
  <si>
    <t xml:space="preserve">1.Desinformación                                                   2.Afectación de la imagen institucional 3.Afectación en la ejecución de los proyectos del plan estratégico 4.Implicaciones jurídicas
</t>
  </si>
  <si>
    <t xml:space="preserve">Revisión de los comunicados externos junto con las dependencias involucradas previa divulgación
</t>
  </si>
  <si>
    <t>1.Información públicada</t>
  </si>
  <si>
    <t>Ocultar información acerca del seguimiento en la prestación del servicios de Acueducto, por parte de los funcionario y/o contratista para favorecer al operador y recibir beneficios.</t>
  </si>
  <si>
    <t>1. Seguimieto diario de las PQRS.
2. Cuadro control de PQRS.
3. Informe semestral de avance de PQRS.
4. Se evalua el nivel de satisfacción por medio de una encuesta.</t>
  </si>
  <si>
    <t>1. Oficios remisorios y correos electrónicos.
2. Hoja de Excel.
3.Registro fotográfico.
4.Encuestas de satisfaccion.</t>
  </si>
  <si>
    <t>Alteración de la información de los inventarios y Sustracción de bienes propiedad de la  empresa por parte de un servidor.</t>
  </si>
  <si>
    <t xml:space="preserve">1.Detrimento patrimonial por desvío o mal versación de recursos.
2. Sanciones disciplinarias y penales.           3. Imposibilitar la misión de la entidad por falta de recursos
</t>
  </si>
  <si>
    <r>
      <t xml:space="preserve">Revisión periódica del inventario para identificar posibles faltantes/  Revisión en las salidas de las  instalaciones  a los </t>
    </r>
    <r>
      <rPr>
        <sz val="12"/>
        <color rgb="FF000000"/>
        <rFont val="Arial"/>
        <family val="2"/>
      </rPr>
      <t>funcionario y/o contratista.</t>
    </r>
  </si>
  <si>
    <t>Uso del poder para orientar o vincular en un proceso disciplinario a una persona favoreciendo a una de las partes o a un tercero.</t>
  </si>
  <si>
    <t xml:space="preserve">1. Archivo del proceso disciplinario              2. Acción penal o disciplinaria para el servidor público                                                      3. Acción penal en contra del investigado 
</t>
  </si>
  <si>
    <t xml:space="preserve">Dar cumplimiento a  la cadena de revisión de la proyección y de los fallos.
</t>
  </si>
  <si>
    <t>Favorecimiento o desvió de recursos públicos para un beneficio propio o de un tercero</t>
  </si>
  <si>
    <t xml:space="preserve">1. Detrimento patrimonial.                                  2. Sanciones disciplinarias, fiscales y penales.                                                                       3. Afectación de la imagen Institucional. 4.  Demandas en contra de la Entidad.
</t>
  </si>
  <si>
    <t>Verificación y control en toda la cadena del proceso de Gestión Financiera;   seguir el orden cronológico del recibo de los trámites financiero.</t>
  </si>
  <si>
    <t>1.  Seguimiento e Investigación respectiva.</t>
  </si>
  <si>
    <t>1. Registros financieros</t>
  </si>
  <si>
    <t>Posibilidad de acceder sin autorización a la información o usar esta para un beneficio particular o de un tercero</t>
  </si>
  <si>
    <t xml:space="preserve">1. Pérdida de confiabilidad del proceso.      2. Pérdida, suplantantación y/o adulteración de documentos  y expedientes.                                                           3. Privilegios por el uso indebido de la información
</t>
  </si>
  <si>
    <t>Formalizar la autorización por cada dependencia mediante formato autorizados, consulta prestamos, devoluciones archivo central.</t>
  </si>
  <si>
    <t>1. Formatos diligenciados y firmados</t>
  </si>
  <si>
    <t xml:space="preserve">1.Pérdida de confiabilidad del proceso
2. Sanciones disciplinarias y penales.             3. Daño a la imagen institucional.
</t>
  </si>
  <si>
    <t>Sustracción de historias Laborales  y divulgación de información personal no autorizada.</t>
  </si>
  <si>
    <t>1. Pérdida de confiabilidad del proceso_x000B_2. Pérdida, suplantantación y/o adulteración de documentos  y expedientes_x000B_3. Privilegios por el uso indebido de la información</t>
  </si>
  <si>
    <t>Formalizar la autorización para prestamos de documentos de talento humano.</t>
  </si>
  <si>
    <t>1. Convenio PGIRS.
2. Manual de Contratación.
3. Estudio de Necesidad.               4   contratos</t>
  </si>
  <si>
    <t>1. Sanciones disciplinarias y penales.
2. Daño a la imagen institucional.
3. Alta probabilidad de denuncias penales y disciplinarias
4. Detrimento patrimonial por desvio o mal versación de recursos.</t>
  </si>
  <si>
    <t xml:space="preserve">QUINCENAL </t>
  </si>
  <si>
    <t>Manipular los indicadores de gestión para favorecer a las áreas en la gestión de sus indicadores</t>
  </si>
  <si>
    <t>1. Mala prestacion del servicio de Acueducto.
2. Sanciones disciplinarias y penales.
3. Daño a la imagen institucional.</t>
  </si>
  <si>
    <t>1. Mala prestacion del servicio de alcantarillado.
2. Sanciones disciplinarias y penales.
3. Daño a la imagen institucional.</t>
  </si>
  <si>
    <t>1. Falta de credibilidad a los informes de gestión.
2. Afectación en la imagen institucional.
3. Competencia desleal entre compañeros.
4. Entorpecimiento en el desarrollo de los procedimientos institucionales.
5. Sanciones disciplinarias.</t>
  </si>
  <si>
    <t>Se realiza solicitud de entrega de informe de gestión de indicadores de forma cuatrimestral, realizando un informe de gestión que se socializa y publica en página web.</t>
  </si>
  <si>
    <t xml:space="preserve">1. Elaboración de informe de gestión Plan de Acción.
2. Reuniones del Comité Institucional de Gestión y Desempeño.
</t>
  </si>
  <si>
    <t>Secretaria General</t>
  </si>
  <si>
    <t>1.  Evidencias fotográficas.
2. Formato de Recibido a Satisfacción.
3. Formato de Control de Volquetas.
4. Estadísitca de encuesta de satisfacción del servicio.</t>
  </si>
  <si>
    <t xml:space="preserve">1. Evidencia de supervición.
2. Oficios al operador.
3. Actas de reunión.
</t>
  </si>
  <si>
    <t>1. Plan de accion. 
2. Indicadores de gestion.</t>
  </si>
  <si>
    <t>1. Expediente de procesos</t>
  </si>
  <si>
    <t>1. Actas de comité</t>
  </si>
  <si>
    <t>1. INFORMES DE EVALUACION OBJETIVA: http://www.essmar.gov.co/procesos-de-contratacion/documentos/invitacion-publica-a-ofertar-de-menor-cuantia/</t>
  </si>
  <si>
    <t xml:space="preserve">1. Por abuso de poder.                                             2. Por desconocimiento de sus límites como funcionario y/o contratista.                   
3. Por falta de aplicación del Código de Integridad
4. Deficientes verificaciones a los inventarios.
</t>
  </si>
  <si>
    <t xml:space="preserve">1. Ocultar o eliminar piezas procesales de un expediente                                                                  
2. Presión o influencia por parte del investigado al servidor que tiene a cargo el caso                                                                             
3. Sobornos                                                              
4. Presiones externas o de un superior jerárquico *Manipulación de evidencias y testigos
</t>
  </si>
  <si>
    <t>Presentar información sesgada en los comites de conciliacion que reconocen sumas dinerarias a fin de favorecer a un tercero para obtener dadivas.</t>
  </si>
  <si>
    <t xml:space="preserve">
1. Por abuso de poder y de confianza.
2. Por falta de aplicación del Código de Ética y Código Disciplinario.
3. Por recibimiento de dádivas.</t>
  </si>
  <si>
    <t xml:space="preserve">
1. Por abuso de poder y de confianza.
2. Por falta de aplicación del Código de Integridad y Código Disciplinario.
3. Por recibimiento de dádivas.</t>
  </si>
  <si>
    <t>Brindar informacion privilegiada a un posible oferente en el procesos de selección para recibir dadivas.</t>
  </si>
  <si>
    <t xml:space="preserve">1. Por abuso de confianza.                                                             2. Falta de etica y de aplicación de la norma.
</t>
  </si>
  <si>
    <t>1. Trafico de influencias                                            2. Incumplimiento y/o vulneración de los controles definidos para el préstamo de documentos                                                               3. No formalización de la autorización de préstamo</t>
  </si>
  <si>
    <t xml:space="preserve">Se realiza supervisión en campo además se le hace seguimiento a las quejas presentadas por la comunidad. </t>
  </si>
  <si>
    <t xml:space="preserve">Verificar que el concepto rendido corresponda con los documentos soportes presentados para la conciliacion. </t>
  </si>
  <si>
    <t xml:space="preserve">Manejo de informacion de forma confidencial </t>
  </si>
  <si>
    <t xml:space="preserve">1. Directorr de Aseo y Aprovechamiento. 
2. Supervisores del servicio de aseo.
</t>
  </si>
  <si>
    <t>1. Director de Actividades Complementarias.
2. P.E. Planeación Estratégica y SIG, 
3. Supervisor de Portafolio.
4. Contratista de Apoyo del Portafolio de Servicios.</t>
  </si>
  <si>
    <t xml:space="preserve">1. Director de Aseo y Aprovechamiento.
2. P.E. del Grupo PGIRS 3. Jefe de Oficina Jurídica y de Gestión Contractual. 
 </t>
  </si>
  <si>
    <t xml:space="preserve">1. Director de Acueducto.
2. Supervisores del servicio de Acueducto.
</t>
  </si>
  <si>
    <t xml:space="preserve">1. Director de Alcantarillado.
2. Supervisores del servicio de alcantarillado.
</t>
  </si>
  <si>
    <t>1. Secretario General.
2. P.E. Planeación Estratégica y SIG.
3. Lideres de Procesos.</t>
  </si>
  <si>
    <t>1. Evidencia de supervision.
2. Solicitud al operador por incumplimiento en el reglamento.
3. Mesas de trabajo con los supervisores.</t>
  </si>
  <si>
    <t>1. Revisar de acuerdo con los lineamientos los documentos a publicar.</t>
  </si>
  <si>
    <t>1. Secretario General.
2. P. E. Comunicaciones.
3. Contratista de apoyo de comunicaciones.</t>
  </si>
  <si>
    <t>1. Seguimiento y control de la utilización de los documentos de Talento Humano.
2. Diligenciamiento de la planilla de prestamo.</t>
  </si>
  <si>
    <t>1. Subgerete Corporativo.
2. P.U. Talento Humano.</t>
  </si>
  <si>
    <t>1. Secretario General.
2. P.U. Atención al Ciudadano</t>
  </si>
  <si>
    <t>1. Registro documento solicitud</t>
  </si>
  <si>
    <t>1. Subgerente Corporativo.
2. P.U. Servicios Administrativos.</t>
  </si>
  <si>
    <t xml:space="preserve">1. Revisión y seguimiento a los procesos disciplinares. </t>
  </si>
  <si>
    <t>1. Secretario General.
2. Jefe de Oficina Jurídica y de Gestión Contractual.</t>
  </si>
  <si>
    <t xml:space="preserve">1. Todos los miembros del comité verifiquen que el acta final corresponda a los documentos soportes. </t>
  </si>
  <si>
    <t xml:space="preserve">1. Jefe de Oficina Jurídica y de Gestión Contractual. 
2. Secretaria Técnica del Comité.
3. Contratista de apoyo. </t>
  </si>
  <si>
    <t>1. Subgerente Corporativo.
2. P.U. Gestión Financiera.
3. Técnica Administrativa de Tesorería.</t>
  </si>
  <si>
    <t>1. Confidencialidad de la informacion. 
2. Seguimiento en caso de que se filtre la información.</t>
  </si>
  <si>
    <t>1. Jefe de Oficina Juírica y de Gestión Contractual.</t>
  </si>
  <si>
    <t xml:space="preserve">1. Secretario General.
2. P.E. Comunicaciones.
3. P.E. Tics.
4. Contratistas asesor comunicaciones.
5. Contratista asesor de TIC's.
</t>
  </si>
  <si>
    <t>1. Seguimiento y control de la utilización de los formatos.
2. Diligenciamiento de la planilla de prestamo.</t>
  </si>
  <si>
    <t>1. Subgerente Corporativo
2. P.U. Gestion Documental.</t>
  </si>
  <si>
    <t>GESTIÓN DEL RIESGO</t>
  </si>
  <si>
    <t>GESTIÓN DE LA PLANEACIÓN Y DIRECCIONAMIENTO ESTRATÉGICO</t>
  </si>
  <si>
    <t>Código:
ME-GPD-F-001</t>
  </si>
  <si>
    <t>Versión: 1</t>
  </si>
  <si>
    <t>Página: 1- 1</t>
  </si>
  <si>
    <t>Garantizar la prestación de los servicios públicos en un 100% para el 2019, mediante el control y seguimiento  de los servicios de aseo, acueducto y alcantarillado, así como la prestación del servicio público no domiciliario de energía y alumbrado público y la ejecución de actividades complementarias.</t>
  </si>
  <si>
    <t>Dirección de Energía y Alumbrado Público</t>
  </si>
  <si>
    <t>Energía y Alumbrado Público</t>
  </si>
  <si>
    <t>Solicitar beneficios económicos a cambio de priorizar la prestación de los servicios de energía y alumbrado público.</t>
  </si>
  <si>
    <t>1. Por abuso de poder.
2. Por desconocimiento de sus límites como funcionario y/o contratista.
3. Por falta de aplicación del Código de integridad.
4. Por recibimiento de dádivas</t>
  </si>
  <si>
    <t>1. Mala prestacion del servicio de Energia y Alumbrado Publico.
2. Sanciones disciplinarias y penales.
3. Daño a la imagen institucional.</t>
  </si>
  <si>
    <t xml:space="preserve">Se realiza seguimiento a las ordenes de servicios y se diligencia recibo de satisfaccion. </t>
  </si>
  <si>
    <t xml:space="preserve">1,Director de Energia y Alumbrado Publico.       2.Supervisores del servicio. </t>
  </si>
  <si>
    <t>1.Evidencia fotograficas.              2.Ordenes de servicio.  3 Recibo de satisfaccion.</t>
  </si>
  <si>
    <t xml:space="preserve">1. Evidencia fotograficas.                   
2. Diligenciamiento de las ordenes de servicio y recibo de satisfacción. </t>
  </si>
  <si>
    <t>Se realizaron los controles programados por el área, con cada una de las evidencias.</t>
  </si>
  <si>
    <t>Se realizó una socialización del procedimiento a a cada uno los funcionarios involucrados, igualmente se ha venido implementando el recibido a satisfacción, formato de control de volquetas y la aplicación de la encuesta de satisfacción.</t>
  </si>
  <si>
    <t>El convenio PGIRS se encuentra en ejecución según lo estipulado, el manual de contratacion se encuentra publicado en la pagina web de la entidad, según este manual se realiza el estudio de necesidad y se elaboran los contratos del área de PGIRS</t>
  </si>
  <si>
    <t xml:space="preserve">Se realizo la elaboración del plan de acción institucional, se realizaron las reuniones del comité con sus respectivas evidencias. </t>
  </si>
  <si>
    <t xml:space="preserve">Se tiene evidencia de la información institucional públicada, en los diferentes medios </t>
  </si>
  <si>
    <t>Se realizó diligenciamiento de la planilla de prestamo y se entrego evidencia del mismo.</t>
  </si>
  <si>
    <t>No se realizaron  en este trimestre procesos diciplinarios.</t>
  </si>
  <si>
    <t>MAPA DE RIESGOS DE CORRUPCIÓN 2020</t>
  </si>
  <si>
    <t>Garantizar la prestación de los servicios públicos en un 100% para el 2020, mediante el control y seguimiento  de los servicios de aseo, acueducto y alcantarillado, así como la prestación del servicio público no domiciliario de energía y alumbrado público y la ejecución de actividades complementarias.</t>
  </si>
  <si>
    <t>Aumentar el fortalecimiento operativo de la ESSMAR E.S.P., en un 100% para el 2020, mediante la incorporación de nuevas unidades operativas, parque automotor, equipos, capacidad instalada, entre otros.</t>
  </si>
  <si>
    <t>Promover el desarrollo sostenible y la gestión de residuos sólidos en un 100% para el año 2020, mediante el uso adecuado de los recursos naturales, la formación, ejecución, evaluación y seguimiento de los diferentes programas y planes adscritos en el PGIRS.</t>
  </si>
  <si>
    <t>Incrementar la satisfacción de los clientes, en un 100% para el 2020, mediante la identificación, cumplimiento  de sus requisitos a través de la implementación y mejoramiento de sistemas de gestión.</t>
  </si>
  <si>
    <t>Afianzar el fortalecimiento del Talento Humano de la empresa en un 100% para el 2020, mediante el incremento de la planta de personal de la ESSMAR E.S.P., capacitaciones y evaluaciones permanentes al personal.</t>
  </si>
  <si>
    <t>Fortalecer financieramente la empresa en un 100% para el 2020, mediante la gestión de recursos, ejecución óptima del presupuesto e implementación de nuevas alternativas de negocios.</t>
  </si>
  <si>
    <t xml:space="preserve">se verifica informacion de base con sus evidencias </t>
  </si>
  <si>
    <t>se realiza monitoreo de las actividades según cada informe de soporte evidenciando el diligenciemiento de los recibidos de satisfaccion y  el formato de control del volquetas</t>
  </si>
  <si>
    <t>se verifica el convenio PGIRS el cual sigue en ejecucion, y se realiza la revision a las actividades desarrolladas del area en temas de residuos solidos</t>
  </si>
  <si>
    <t xml:space="preserve">se realiza monitoreo a las actividades del area de alumbrado con los informes de gestion del trimestre y el soporte de evidencias </t>
  </si>
  <si>
    <t>se realiza monitoreo a las actividades del area de alcantarillado con los informes de gestion del trimestre y su soporte de evidencias</t>
  </si>
  <si>
    <t>se realiza monitoreo a las actividades del area de acueducto con las ordenes de trabajos y los informes de gestion del trimestre y su soporte de evidencias</t>
  </si>
  <si>
    <t xml:space="preserve">Se realizo lseguimiento y monitoreo del plan de acción institucional, se realizaron las reuniones del comité con sus respectivas evidencias. </t>
  </si>
  <si>
    <t>se realiza seguimiento al informe del area de comunicaciones con sus evidencias de publicaciones institucinales en la plataformas web</t>
  </si>
  <si>
    <t>se realiza monitoreo a las planillas de prestamo y se revisa evidencia de la misma</t>
  </si>
  <si>
    <t>se realiza monitoreo de los avances en cuanto a los PQRS y el nivel de satisfaccion de los usuarios por encuestas</t>
  </si>
  <si>
    <t>no se presentaron audiencias conciliatoria en proceso alguno</t>
  </si>
  <si>
    <t>se realiza revision de la plataforma institucional y el informe de gestion del area con sus soportes</t>
  </si>
  <si>
    <t>se realiza revision a las planillas de aurtorizacion de prestamos de documentos</t>
  </si>
  <si>
    <t>se realiza la revision de la informacion con los soportes del estado de la situacion finaciera</t>
  </si>
  <si>
    <t>revision de la relacion de los boletines el logro del area y sus evidencias</t>
  </si>
  <si>
    <t>revision de los estados finacieros, chip control interno</t>
  </si>
  <si>
    <t xml:space="preserve">se reportan que durante el periodo se dieron tres (3) procesos disciplinarios, se realiza revision de los casos </t>
  </si>
  <si>
    <t>no se presentaron conciliaciones prejudiciales ante el organo competente</t>
  </si>
  <si>
    <t>se verifican las funciones del area con el reporte de gestion del periodo</t>
  </si>
  <si>
    <t>se realiaz monitoreo de las actividades del area con sus respectivos soportes de gestion</t>
  </si>
  <si>
    <t>se realiza monitoreo del avance de su reporte de gestion con evidencias</t>
  </si>
  <si>
    <t>se cumplieron con los indicadores establecidos y dispuestos para el area.</t>
  </si>
  <si>
    <t>Se cumplieron con los indicadores establecidos y dispuestos para el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</si>
</sst>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2]\ * #,##0.00_ ;_ [$€-2]\ * \-#,##0.00_ ;_ [$€-2]\ * &quot;-&quot;??_ "/>
  </numFmts>
  <fonts count="27" x14ac:knownFonts="1">
    <font>
      <sz val="12"/>
      <color theme="1"/>
      <name val="Calibri"/>
      <family val="2"/>
      <scheme val="minor"/>
    </font>
    <font>
      <sz val="11"/>
      <color theme="1"/>
      <name val="Calibri"/>
      <family val="2"/>
      <scheme val="minor"/>
    </font>
    <font>
      <sz val="10"/>
      <name val="Century Gothic"/>
      <family val="2"/>
    </font>
    <font>
      <sz val="10"/>
      <name val="Arial"/>
      <family val="2"/>
    </font>
    <font>
      <sz val="7"/>
      <name val="Arial Narrow"/>
      <family val="2"/>
    </font>
    <font>
      <b/>
      <sz val="14"/>
      <name val="Arial"/>
      <family val="2"/>
    </font>
    <font>
      <sz val="6"/>
      <name val="Arial Narrow"/>
      <family val="2"/>
    </font>
    <font>
      <b/>
      <sz val="10"/>
      <name val="Arial"/>
      <family val="2"/>
    </font>
    <font>
      <b/>
      <sz val="12"/>
      <color theme="1"/>
      <name val="Arial"/>
      <family val="2"/>
    </font>
    <font>
      <b/>
      <sz val="12"/>
      <color theme="0"/>
      <name val="Arial"/>
      <family val="2"/>
    </font>
    <font>
      <sz val="9"/>
      <name val="Arial"/>
      <family val="2"/>
    </font>
    <font>
      <b/>
      <sz val="9"/>
      <name val="Arial"/>
      <family val="2"/>
    </font>
    <font>
      <sz val="10"/>
      <color rgb="FFFF0000"/>
      <name val="Arial"/>
      <family val="2"/>
    </font>
    <font>
      <b/>
      <sz val="10"/>
      <color rgb="FFFF0000"/>
      <name val="Arial"/>
      <family val="2"/>
    </font>
    <font>
      <sz val="11"/>
      <color theme="0"/>
      <name val="Arial"/>
      <family val="2"/>
    </font>
    <font>
      <i/>
      <sz val="10"/>
      <color rgb="FFFF0000"/>
      <name val="Arial"/>
      <family val="2"/>
    </font>
    <font>
      <sz val="8"/>
      <name val="Calibri"/>
      <family val="2"/>
      <scheme val="minor"/>
    </font>
    <font>
      <sz val="10"/>
      <name val="Arial"/>
      <family val="2"/>
    </font>
    <font>
      <sz val="12"/>
      <name val="Calibri"/>
      <family val="2"/>
      <scheme val="minor"/>
    </font>
    <font>
      <sz val="10"/>
      <color theme="1"/>
      <name val="Arial"/>
      <family val="2"/>
    </font>
    <font>
      <b/>
      <sz val="28"/>
      <name val="Arial"/>
      <family val="2"/>
    </font>
    <font>
      <sz val="12"/>
      <color rgb="FF000000"/>
      <name val="Arial"/>
      <family val="2"/>
    </font>
    <font>
      <b/>
      <sz val="24"/>
      <name val="Calibri"/>
      <family val="2"/>
      <scheme val="minor"/>
    </font>
    <font>
      <sz val="20"/>
      <name val="Calibri"/>
      <family val="2"/>
      <scheme val="minor"/>
    </font>
    <font>
      <b/>
      <sz val="12"/>
      <name val="Century Gothic"/>
      <family val="2"/>
    </font>
    <font>
      <b/>
      <sz val="12"/>
      <name val="Arial"/>
      <family val="2"/>
    </font>
    <font>
      <sz val="12"/>
      <name val="Arial"/>
      <family val="2"/>
    </font>
  </fonts>
  <fills count="8">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indexed="31"/>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4" tint="0.79998168889431442"/>
        <bgColor indexed="64"/>
      </patternFill>
    </fill>
  </fills>
  <borders count="47">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medium">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indexed="64"/>
      </left>
      <right/>
      <top style="medium">
        <color indexed="64"/>
      </top>
      <bottom/>
      <diagonal/>
    </border>
    <border>
      <left/>
      <right style="medium">
        <color indexed="64"/>
      </right>
      <top style="medium">
        <color indexed="64"/>
      </top>
      <bottom/>
      <diagonal/>
    </border>
    <border>
      <left style="thin">
        <color auto="1"/>
      </left>
      <right/>
      <top/>
      <bottom style="medium">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indexed="64"/>
      </top>
      <bottom/>
      <diagonal/>
    </border>
    <border>
      <left/>
      <right/>
      <top style="medium">
        <color indexed="64"/>
      </top>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medium">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medium">
        <color indexed="64"/>
      </right>
      <top style="medium">
        <color indexed="64"/>
      </top>
      <bottom/>
      <diagonal/>
    </border>
    <border>
      <left style="thin">
        <color auto="1"/>
      </left>
      <right style="medium">
        <color auto="1"/>
      </right>
      <top/>
      <bottom style="thin">
        <color auto="1"/>
      </bottom>
      <diagonal/>
    </border>
  </borders>
  <cellStyleXfs count="13">
    <xf numFmtId="0" fontId="0" fillId="0" borderId="0"/>
    <xf numFmtId="0" fontId="2"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1" fillId="0" borderId="0"/>
    <xf numFmtId="0" fontId="1" fillId="0" borderId="0"/>
    <xf numFmtId="0" fontId="1" fillId="0" borderId="0"/>
  </cellStyleXfs>
  <cellXfs count="174">
    <xf numFmtId="0" fontId="0" fillId="0" borderId="0" xfId="0"/>
    <xf numFmtId="0" fontId="3" fillId="0" borderId="0" xfId="1" applyFont="1" applyAlignment="1" applyProtection="1">
      <alignment vertical="center" wrapText="1"/>
      <protection locked="0"/>
    </xf>
    <xf numFmtId="0" fontId="4" fillId="0" borderId="0" xfId="3" applyFont="1" applyAlignment="1" applyProtection="1">
      <alignment horizontal="center" vertical="center" wrapText="1"/>
      <protection locked="0"/>
    </xf>
    <xf numFmtId="0" fontId="2" fillId="0" borderId="0" xfId="1" applyProtection="1">
      <protection locked="0"/>
    </xf>
    <xf numFmtId="0" fontId="5" fillId="0" borderId="0" xfId="1" applyFont="1" applyAlignment="1" applyProtection="1">
      <alignment vertical="center" wrapText="1"/>
      <protection locked="0"/>
    </xf>
    <xf numFmtId="0" fontId="5" fillId="0" borderId="0" xfId="1" applyFont="1" applyAlignment="1" applyProtection="1">
      <alignment horizontal="center" vertical="center" wrapText="1"/>
      <protection locked="0"/>
    </xf>
    <xf numFmtId="0" fontId="3" fillId="0" borderId="0" xfId="1" applyFont="1" applyAlignment="1" applyProtection="1">
      <alignment horizontal="center" vertical="center" wrapText="1"/>
      <protection locked="0"/>
    </xf>
    <xf numFmtId="0" fontId="6" fillId="0" borderId="0" xfId="3" applyFont="1" applyAlignment="1" applyProtection="1">
      <alignment horizontal="center" vertical="center" wrapText="1"/>
      <protection locked="0"/>
    </xf>
    <xf numFmtId="0" fontId="7" fillId="0" borderId="0" xfId="1" applyFont="1" applyAlignment="1" applyProtection="1">
      <alignment horizontal="center" vertical="center" wrapText="1"/>
      <protection locked="0"/>
    </xf>
    <xf numFmtId="0" fontId="7" fillId="0" borderId="0" xfId="1" applyFont="1" applyAlignment="1" applyProtection="1">
      <alignment vertical="center" wrapText="1"/>
      <protection locked="0"/>
    </xf>
    <xf numFmtId="0" fontId="10" fillId="0" borderId="0" xfId="1" applyFont="1" applyAlignment="1" applyProtection="1">
      <alignment horizontal="center" vertical="center" wrapText="1"/>
      <protection locked="0"/>
    </xf>
    <xf numFmtId="0" fontId="3" fillId="0" borderId="7" xfId="1" applyFont="1" applyBorder="1" applyAlignment="1" applyProtection="1">
      <alignment horizontal="center" vertical="center" wrapText="1"/>
      <protection locked="0"/>
    </xf>
    <xf numFmtId="0" fontId="3" fillId="0" borderId="7" xfId="1" applyFont="1" applyBorder="1" applyAlignment="1" applyProtection="1">
      <alignment horizontal="justify" vertical="center" wrapText="1"/>
      <protection locked="0"/>
    </xf>
    <xf numFmtId="0" fontId="3" fillId="0" borderId="17" xfId="1" applyFont="1" applyBorder="1" applyAlignment="1" applyProtection="1">
      <alignment horizontal="justify" vertical="center" wrapText="1"/>
      <protection locked="0"/>
    </xf>
    <xf numFmtId="0" fontId="7" fillId="0" borderId="16" xfId="1" applyFont="1" applyBorder="1" applyAlignment="1" applyProtection="1">
      <alignment horizontal="center" vertical="center" wrapText="1"/>
      <protection locked="0"/>
    </xf>
    <xf numFmtId="0" fontId="3" fillId="0" borderId="17" xfId="1" applyFont="1" applyBorder="1" applyAlignment="1">
      <alignment horizontal="center" vertical="center" wrapText="1"/>
    </xf>
    <xf numFmtId="0" fontId="3" fillId="0" borderId="17" xfId="1" applyFont="1" applyBorder="1" applyAlignment="1" applyProtection="1">
      <alignment horizontal="center" vertical="center" wrapText="1"/>
      <protection locked="0"/>
    </xf>
    <xf numFmtId="0" fontId="3" fillId="0" borderId="0" xfId="1" applyFont="1" applyAlignment="1" applyProtection="1">
      <alignment horizontal="left" vertical="top" wrapText="1"/>
      <protection locked="0"/>
    </xf>
    <xf numFmtId="0" fontId="3" fillId="0" borderId="0" xfId="1" applyFont="1" applyAlignment="1">
      <alignment vertical="center" wrapText="1"/>
    </xf>
    <xf numFmtId="0" fontId="3" fillId="0" borderId="0" xfId="1" applyFont="1" applyAlignment="1">
      <alignment horizontal="center" vertical="center" wrapText="1"/>
    </xf>
    <xf numFmtId="0" fontId="12" fillId="0" borderId="0" xfId="1" applyFont="1" applyAlignment="1" applyProtection="1">
      <alignment vertical="center" wrapText="1"/>
      <protection locked="0"/>
    </xf>
    <xf numFmtId="0" fontId="13" fillId="0" borderId="0" xfId="1" applyFont="1" applyAlignment="1" applyProtection="1">
      <alignment horizontal="center" vertical="center" wrapText="1"/>
      <protection locked="0"/>
    </xf>
    <xf numFmtId="0" fontId="3" fillId="4" borderId="22" xfId="1" applyFont="1" applyFill="1" applyBorder="1" applyAlignment="1" applyProtection="1">
      <alignment horizontal="center" vertical="center" wrapText="1"/>
      <protection locked="0"/>
    </xf>
    <xf numFmtId="0" fontId="3" fillId="4" borderId="23" xfId="1" applyFont="1" applyFill="1" applyBorder="1" applyAlignment="1" applyProtection="1">
      <alignment horizontal="center" vertical="center" wrapText="1"/>
      <protection locked="0"/>
    </xf>
    <xf numFmtId="0" fontId="3" fillId="4" borderId="24" xfId="1" applyFont="1" applyFill="1" applyBorder="1" applyAlignment="1" applyProtection="1">
      <alignment vertical="center" wrapText="1"/>
      <protection locked="0"/>
    </xf>
    <xf numFmtId="0" fontId="12" fillId="4" borderId="24" xfId="1" applyFont="1" applyFill="1" applyBorder="1" applyAlignment="1" applyProtection="1">
      <alignment vertical="center" wrapText="1"/>
      <protection locked="0"/>
    </xf>
    <xf numFmtId="0" fontId="13" fillId="4" borderId="24" xfId="1" applyFont="1" applyFill="1" applyBorder="1" applyAlignment="1" applyProtection="1">
      <alignment horizontal="center" vertical="center" wrapText="1"/>
      <protection locked="0"/>
    </xf>
    <xf numFmtId="0" fontId="3" fillId="4" borderId="20" xfId="1" applyFont="1" applyFill="1" applyBorder="1" applyAlignment="1" applyProtection="1">
      <alignment horizontal="center" vertical="center" wrapText="1"/>
      <protection locked="0"/>
    </xf>
    <xf numFmtId="0" fontId="3" fillId="4" borderId="16" xfId="1" applyFont="1" applyFill="1" applyBorder="1" applyAlignment="1" applyProtection="1">
      <alignment horizontal="center" vertical="center" wrapText="1"/>
      <protection locked="0"/>
    </xf>
    <xf numFmtId="0" fontId="3" fillId="4" borderId="17" xfId="1" applyFont="1" applyFill="1" applyBorder="1" applyAlignment="1" applyProtection="1">
      <alignment vertical="center" wrapText="1"/>
      <protection locked="0"/>
    </xf>
    <xf numFmtId="0" fontId="12" fillId="4" borderId="17" xfId="1" applyFont="1" applyFill="1" applyBorder="1" applyAlignment="1" applyProtection="1">
      <alignment vertical="center" wrapText="1"/>
      <protection locked="0"/>
    </xf>
    <xf numFmtId="0" fontId="13" fillId="4" borderId="17" xfId="1" applyFont="1" applyFill="1" applyBorder="1" applyAlignment="1" applyProtection="1">
      <alignment horizontal="center" vertical="center" wrapText="1"/>
      <protection locked="0"/>
    </xf>
    <xf numFmtId="0" fontId="12" fillId="4" borderId="17" xfId="1" applyFont="1" applyFill="1" applyBorder="1" applyAlignment="1" applyProtection="1">
      <alignment horizontal="right" vertical="center" wrapText="1"/>
      <protection locked="0"/>
    </xf>
    <xf numFmtId="0" fontId="3" fillId="4" borderId="25" xfId="1" applyFont="1" applyFill="1" applyBorder="1" applyAlignment="1" applyProtection="1">
      <alignment horizontal="center" vertical="center" wrapText="1"/>
      <protection locked="0"/>
    </xf>
    <xf numFmtId="0" fontId="3" fillId="4" borderId="26" xfId="1" applyFont="1" applyFill="1" applyBorder="1" applyAlignment="1" applyProtection="1">
      <alignment horizontal="center" vertical="center" wrapText="1"/>
      <protection locked="0"/>
    </xf>
    <xf numFmtId="0" fontId="3" fillId="4" borderId="14" xfId="1" applyFont="1" applyFill="1" applyBorder="1" applyAlignment="1" applyProtection="1">
      <alignment vertical="center" wrapText="1"/>
      <protection locked="0"/>
    </xf>
    <xf numFmtId="0" fontId="12" fillId="4" borderId="14" xfId="1" applyFont="1" applyFill="1" applyBorder="1" applyAlignment="1" applyProtection="1">
      <alignment vertical="center" wrapText="1"/>
      <protection locked="0"/>
    </xf>
    <xf numFmtId="0" fontId="13" fillId="4" borderId="14" xfId="1" applyFont="1" applyFill="1" applyBorder="1" applyAlignment="1" applyProtection="1">
      <alignment horizontal="center" vertical="center" wrapText="1"/>
      <protection locked="0"/>
    </xf>
    <xf numFmtId="0" fontId="14" fillId="0" borderId="0" xfId="1" applyFont="1" applyAlignment="1">
      <alignment wrapText="1"/>
    </xf>
    <xf numFmtId="0" fontId="15" fillId="0" borderId="0" xfId="1" applyFont="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7" xfId="0" applyFont="1" applyBorder="1" applyAlignment="1" applyProtection="1">
      <alignment horizontal="justify" vertical="center" wrapText="1"/>
      <protection locked="0"/>
    </xf>
    <xf numFmtId="0" fontId="3" fillId="0" borderId="17" xfId="0" applyFont="1" applyBorder="1" applyAlignment="1" applyProtection="1">
      <alignment horizontal="justify" vertical="center" wrapText="1"/>
      <protection locked="0"/>
    </xf>
    <xf numFmtId="0" fontId="7" fillId="0" borderId="16"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21" xfId="0" applyFont="1" applyBorder="1" applyAlignment="1" applyProtection="1">
      <alignment horizontal="justify" vertical="center" wrapText="1"/>
      <protection locked="0"/>
    </xf>
    <xf numFmtId="14" fontId="11" fillId="3" borderId="17" xfId="4" applyNumberFormat="1" applyFont="1" applyFill="1" applyBorder="1" applyAlignment="1" applyProtection="1">
      <alignment horizontal="center" vertical="center" wrapText="1"/>
      <protection locked="0"/>
    </xf>
    <xf numFmtId="14" fontId="7" fillId="0" borderId="20" xfId="0" applyNumberFormat="1" applyFont="1" applyBorder="1" applyAlignment="1" applyProtection="1">
      <alignment horizontal="center" vertical="center" wrapText="1"/>
      <protection locked="0"/>
    </xf>
    <xf numFmtId="9" fontId="3" fillId="0" borderId="17" xfId="0" applyNumberFormat="1" applyFont="1" applyBorder="1" applyAlignment="1" applyProtection="1">
      <alignment horizontal="center" vertical="center" wrapText="1"/>
      <protection locked="0"/>
    </xf>
    <xf numFmtId="0" fontId="18" fillId="3" borderId="28" xfId="8" applyFont="1" applyFill="1" applyBorder="1" applyAlignment="1">
      <alignment horizontal="justify" vertical="center" wrapText="1"/>
    </xf>
    <xf numFmtId="0" fontId="18" fillId="5" borderId="2" xfId="8" applyFont="1" applyFill="1" applyBorder="1" applyAlignment="1">
      <alignment horizontal="justify" vertical="center" wrapText="1"/>
    </xf>
    <xf numFmtId="0" fontId="18" fillId="5" borderId="0" xfId="8" applyFont="1" applyFill="1" applyAlignment="1">
      <alignment horizontal="justify" vertical="center" wrapText="1"/>
    </xf>
    <xf numFmtId="0" fontId="18" fillId="3" borderId="6" xfId="8" applyFont="1" applyFill="1" applyBorder="1" applyAlignment="1">
      <alignment horizontal="justify" vertical="center" wrapText="1"/>
    </xf>
    <xf numFmtId="0" fontId="0" fillId="3" borderId="2" xfId="8" applyFont="1" applyFill="1" applyBorder="1" applyAlignment="1">
      <alignment horizontal="justify" vertical="center" wrapText="1"/>
    </xf>
    <xf numFmtId="0" fontId="0" fillId="3" borderId="0" xfId="8" applyFont="1" applyFill="1" applyAlignment="1">
      <alignment horizontal="justify" vertical="center" wrapText="1"/>
    </xf>
    <xf numFmtId="0" fontId="0" fillId="3" borderId="5" xfId="8" applyFont="1" applyFill="1" applyBorder="1" applyAlignment="1">
      <alignment horizontal="justify" vertical="center" wrapText="1"/>
    </xf>
    <xf numFmtId="0" fontId="0" fillId="5" borderId="2" xfId="8" applyFont="1" applyFill="1" applyBorder="1" applyAlignment="1">
      <alignment horizontal="justify" vertical="center" wrapText="1"/>
    </xf>
    <xf numFmtId="0" fontId="0" fillId="5" borderId="0" xfId="8" applyFont="1" applyFill="1" applyAlignment="1">
      <alignment horizontal="justify" vertical="center" wrapText="1"/>
    </xf>
    <xf numFmtId="0" fontId="18" fillId="3" borderId="27" xfId="8" applyFont="1" applyFill="1" applyBorder="1" applyAlignment="1">
      <alignment horizontal="justify" vertical="center"/>
    </xf>
    <xf numFmtId="0" fontId="18" fillId="5" borderId="1" xfId="8" applyFont="1" applyFill="1" applyBorder="1" applyAlignment="1">
      <alignment horizontal="justify" vertical="center"/>
    </xf>
    <xf numFmtId="0" fontId="18" fillId="3" borderId="1" xfId="8" applyFont="1" applyFill="1" applyBorder="1" applyAlignment="1">
      <alignment horizontal="justify" vertical="center"/>
    </xf>
    <xf numFmtId="0" fontId="0" fillId="3" borderId="1" xfId="8" applyFont="1" applyFill="1" applyBorder="1" applyAlignment="1">
      <alignment horizontal="justify" vertical="center"/>
    </xf>
    <xf numFmtId="0" fontId="0" fillId="3" borderId="3" xfId="8" applyFont="1" applyFill="1" applyBorder="1" applyAlignment="1">
      <alignment horizontal="justify" vertical="center"/>
    </xf>
    <xf numFmtId="0" fontId="0" fillId="3" borderId="4" xfId="8" applyFont="1" applyFill="1" applyBorder="1" applyAlignment="1">
      <alignment horizontal="justify" vertical="center"/>
    </xf>
    <xf numFmtId="0" fontId="0" fillId="5" borderId="1" xfId="8" applyFont="1" applyFill="1" applyBorder="1" applyAlignment="1">
      <alignment horizontal="justify" vertical="center"/>
    </xf>
    <xf numFmtId="0" fontId="18" fillId="3" borderId="0" xfId="8" applyFont="1" applyFill="1" applyAlignment="1">
      <alignment horizontal="justify" vertical="center" wrapText="1"/>
    </xf>
    <xf numFmtId="0" fontId="7" fillId="0" borderId="17" xfId="0" applyFont="1" applyBorder="1" applyAlignment="1" applyProtection="1">
      <alignment horizontal="center" vertical="center" wrapText="1"/>
      <protection locked="0"/>
    </xf>
    <xf numFmtId="0" fontId="7" fillId="0" borderId="17" xfId="1" applyFont="1" applyBorder="1" applyAlignment="1" applyProtection="1">
      <alignment horizontal="center" vertical="center" wrapText="1"/>
      <protection locked="0"/>
    </xf>
    <xf numFmtId="0" fontId="19" fillId="0" borderId="20" xfId="4" applyFont="1" applyBorder="1" applyAlignment="1">
      <alignment horizontal="center" vertical="center" wrapText="1"/>
    </xf>
    <xf numFmtId="14" fontId="11" fillId="3" borderId="16" xfId="4" applyNumberFormat="1" applyFont="1" applyFill="1" applyBorder="1" applyAlignment="1" applyProtection="1">
      <alignment horizontal="center" vertical="center" wrapText="1"/>
      <protection locked="0"/>
    </xf>
    <xf numFmtId="0" fontId="3" fillId="0" borderId="20" xfId="9" applyBorder="1" applyAlignment="1">
      <alignment horizontal="center" vertical="center" wrapText="1"/>
    </xf>
    <xf numFmtId="0" fontId="3" fillId="0" borderId="17" xfId="1" applyFont="1" applyBorder="1" applyAlignment="1" applyProtection="1">
      <alignment vertical="center" wrapText="1"/>
      <protection locked="0"/>
    </xf>
    <xf numFmtId="0" fontId="3" fillId="0" borderId="38" xfId="9" applyBorder="1" applyAlignment="1">
      <alignment horizontal="center" vertical="center" wrapText="1"/>
    </xf>
    <xf numFmtId="0" fontId="7" fillId="0" borderId="17" xfId="0" applyFont="1" applyBorder="1" applyAlignment="1" applyProtection="1">
      <alignment horizontal="justify" vertical="center" wrapText="1"/>
      <protection locked="0"/>
    </xf>
    <xf numFmtId="0" fontId="3" fillId="0" borderId="20" xfId="4" applyBorder="1" applyAlignment="1">
      <alignment horizontal="center" vertical="center" wrapText="1"/>
    </xf>
    <xf numFmtId="0" fontId="3" fillId="0" borderId="0" xfId="1" applyFont="1" applyAlignment="1" applyProtection="1">
      <alignment horizontal="center" wrapText="1"/>
      <protection locked="0"/>
    </xf>
    <xf numFmtId="0" fontId="3" fillId="0" borderId="4" xfId="1" applyFont="1" applyBorder="1" applyAlignment="1" applyProtection="1">
      <alignment horizontal="justify" vertical="center" wrapText="1"/>
      <protection locked="0"/>
    </xf>
    <xf numFmtId="0" fontId="3" fillId="3" borderId="7" xfId="1"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wrapText="1"/>
      <protection locked="0"/>
    </xf>
    <xf numFmtId="0" fontId="19" fillId="0" borderId="0" xfId="0" applyFont="1" applyAlignment="1">
      <alignment vertical="center" wrapText="1"/>
    </xf>
    <xf numFmtId="0" fontId="19" fillId="0" borderId="17" xfId="0" applyFont="1" applyBorder="1" applyAlignment="1">
      <alignment vertical="center" wrapText="1"/>
    </xf>
    <xf numFmtId="0" fontId="25" fillId="7" borderId="10" xfId="1" applyFont="1" applyFill="1" applyBorder="1" applyAlignment="1" applyProtection="1">
      <alignment horizontal="center" vertical="center" wrapText="1"/>
      <protection locked="0"/>
    </xf>
    <xf numFmtId="0" fontId="3" fillId="0" borderId="18" xfId="0" applyFont="1" applyBorder="1" applyAlignment="1" applyProtection="1">
      <alignment horizontal="justify" vertical="center" wrapText="1"/>
      <protection locked="0"/>
    </xf>
    <xf numFmtId="9" fontId="3" fillId="0" borderId="7" xfId="0" applyNumberFormat="1" applyFont="1" applyBorder="1" applyAlignment="1" applyProtection="1">
      <alignment horizontal="center" vertical="center" wrapText="1"/>
      <protection locked="0"/>
    </xf>
    <xf numFmtId="14" fontId="7" fillId="0" borderId="38" xfId="0" applyNumberFormat="1" applyFont="1" applyBorder="1" applyAlignment="1" applyProtection="1">
      <alignment horizontal="center" vertical="center" wrapText="1"/>
      <protection locked="0"/>
    </xf>
    <xf numFmtId="0" fontId="19" fillId="0" borderId="7" xfId="0" applyFont="1" applyBorder="1" applyAlignment="1">
      <alignment vertical="center" wrapText="1"/>
    </xf>
    <xf numFmtId="0" fontId="3" fillId="0" borderId="30" xfId="0" applyFont="1" applyBorder="1" applyAlignment="1" applyProtection="1">
      <alignment horizontal="justify" vertical="center" wrapText="1"/>
      <protection locked="0"/>
    </xf>
    <xf numFmtId="9" fontId="3" fillId="0" borderId="18" xfId="0" applyNumberFormat="1" applyFont="1" applyBorder="1" applyAlignment="1" applyProtection="1">
      <alignment horizontal="center" vertical="center" wrapText="1"/>
      <protection locked="0"/>
    </xf>
    <xf numFmtId="0" fontId="3" fillId="0" borderId="42" xfId="0" applyFont="1" applyBorder="1" applyAlignment="1" applyProtection="1">
      <alignment horizontal="justify" vertical="center" wrapText="1"/>
      <protection locked="0"/>
    </xf>
    <xf numFmtId="0" fontId="11" fillId="3" borderId="0" xfId="4" applyFont="1" applyFill="1" applyBorder="1" applyAlignment="1" applyProtection="1">
      <alignment vertical="center" wrapText="1"/>
      <protection locked="0"/>
    </xf>
    <xf numFmtId="0" fontId="3" fillId="0" borderId="0" xfId="1" applyFont="1" applyBorder="1" applyAlignment="1" applyProtection="1">
      <alignment vertical="center" wrapText="1"/>
      <protection locked="0"/>
    </xf>
    <xf numFmtId="14" fontId="7" fillId="0" borderId="16" xfId="0" applyNumberFormat="1" applyFont="1" applyBorder="1" applyAlignment="1" applyProtection="1">
      <alignment horizontal="center" vertical="center" wrapText="1"/>
      <protection locked="0"/>
    </xf>
    <xf numFmtId="0" fontId="25" fillId="7" borderId="0" xfId="1" applyFont="1" applyFill="1" applyBorder="1" applyAlignment="1" applyProtection="1">
      <alignment horizontal="center" vertical="center" wrapText="1"/>
      <protection locked="0"/>
    </xf>
    <xf numFmtId="0" fontId="8" fillId="2" borderId="44" xfId="1" applyFont="1" applyFill="1" applyBorder="1" applyAlignment="1" applyProtection="1">
      <alignment horizontal="center" vertical="center" wrapText="1"/>
      <protection locked="0"/>
    </xf>
    <xf numFmtId="0" fontId="8" fillId="2" borderId="43" xfId="1" applyFont="1" applyFill="1" applyBorder="1" applyAlignment="1" applyProtection="1">
      <alignment horizontal="center" vertical="center" wrapText="1"/>
      <protection locked="0"/>
    </xf>
    <xf numFmtId="0" fontId="8" fillId="2" borderId="1" xfId="1" applyFont="1" applyFill="1" applyBorder="1" applyAlignment="1" applyProtection="1">
      <alignment horizontal="center" vertical="center" wrapText="1"/>
      <protection locked="0"/>
    </xf>
    <xf numFmtId="0" fontId="25" fillId="7" borderId="45" xfId="1" applyFont="1" applyFill="1" applyBorder="1" applyAlignment="1" applyProtection="1">
      <alignment horizontal="center" vertical="center" wrapText="1"/>
      <protection locked="0"/>
    </xf>
    <xf numFmtId="0" fontId="7" fillId="0" borderId="41" xfId="1" applyFont="1" applyBorder="1" applyAlignment="1" applyProtection="1">
      <alignment horizontal="center" vertical="center" wrapText="1"/>
      <protection locked="0"/>
    </xf>
    <xf numFmtId="0" fontId="3" fillId="0" borderId="7" xfId="1" applyFont="1" applyBorder="1" applyAlignment="1">
      <alignment horizontal="center" vertical="center" wrapText="1"/>
    </xf>
    <xf numFmtId="0" fontId="7" fillId="0" borderId="7" xfId="0" applyFont="1" applyBorder="1" applyAlignment="1" applyProtection="1">
      <alignment horizontal="center" vertical="center" wrapText="1"/>
      <protection locked="0"/>
    </xf>
    <xf numFmtId="0" fontId="7" fillId="0" borderId="7" xfId="1" applyFont="1" applyBorder="1" applyAlignment="1" applyProtection="1">
      <alignment horizontal="center" vertical="center" wrapText="1"/>
      <protection locked="0"/>
    </xf>
    <xf numFmtId="14" fontId="11" fillId="3" borderId="41" xfId="4" applyNumberFormat="1" applyFont="1" applyFill="1" applyBorder="1" applyAlignment="1" applyProtection="1">
      <alignment horizontal="center" vertical="center" wrapText="1"/>
      <protection locked="0"/>
    </xf>
    <xf numFmtId="14" fontId="11" fillId="3" borderId="7" xfId="4" applyNumberFormat="1" applyFont="1" applyFill="1" applyBorder="1" applyAlignment="1" applyProtection="1">
      <alignment horizontal="center" vertical="center" wrapText="1"/>
      <protection locked="0"/>
    </xf>
    <xf numFmtId="0" fontId="7" fillId="0" borderId="7" xfId="0" applyFont="1" applyBorder="1" applyAlignment="1" applyProtection="1">
      <alignment horizontal="justify" vertical="center" wrapText="1"/>
      <protection locked="0"/>
    </xf>
    <xf numFmtId="0" fontId="3" fillId="0" borderId="46" xfId="0" applyFont="1" applyBorder="1" applyAlignment="1" applyProtection="1">
      <alignment horizontal="justify" vertical="center" wrapText="1"/>
      <protection locked="0"/>
    </xf>
    <xf numFmtId="164" fontId="3" fillId="0" borderId="7" xfId="5" applyFont="1" applyBorder="1" applyAlignment="1" applyProtection="1">
      <alignment horizontal="justify" vertical="center" wrapText="1"/>
      <protection locked="0"/>
    </xf>
    <xf numFmtId="0" fontId="3" fillId="0" borderId="17" xfId="4" applyBorder="1" applyAlignment="1">
      <alignment wrapText="1"/>
    </xf>
    <xf numFmtId="0" fontId="26" fillId="7" borderId="34" xfId="1" applyFont="1" applyFill="1" applyBorder="1" applyAlignment="1" applyProtection="1">
      <alignment horizontal="center" vertical="center" wrapText="1"/>
      <protection locked="0"/>
    </xf>
    <xf numFmtId="0" fontId="26" fillId="7" borderId="35" xfId="1" applyFont="1" applyFill="1" applyBorder="1" applyAlignment="1" applyProtection="1">
      <alignment horizontal="center" vertical="center" wrapText="1"/>
      <protection locked="0"/>
    </xf>
    <xf numFmtId="0" fontId="26" fillId="7" borderId="12" xfId="1" applyFont="1" applyFill="1" applyBorder="1" applyAlignment="1" applyProtection="1">
      <alignment horizontal="center" vertical="center" wrapText="1"/>
      <protection locked="0"/>
    </xf>
    <xf numFmtId="0" fontId="26" fillId="7" borderId="0" xfId="1" applyFont="1" applyFill="1" applyAlignment="1" applyProtection="1">
      <alignment horizontal="center" vertical="center" wrapText="1"/>
      <protection locked="0"/>
    </xf>
    <xf numFmtId="0" fontId="26" fillId="7" borderId="9" xfId="1" applyFont="1" applyFill="1" applyBorder="1" applyAlignment="1" applyProtection="1">
      <alignment horizontal="center" vertical="center" wrapText="1"/>
      <protection locked="0"/>
    </xf>
    <xf numFmtId="0" fontId="26" fillId="7" borderId="10" xfId="1" applyFont="1" applyFill="1" applyBorder="1" applyAlignment="1" applyProtection="1">
      <alignment horizontal="center" vertical="center" wrapText="1"/>
      <protection locked="0"/>
    </xf>
    <xf numFmtId="0" fontId="25" fillId="7" borderId="8" xfId="1" applyFont="1" applyFill="1" applyBorder="1" applyAlignment="1">
      <alignment horizontal="center" vertical="center" wrapText="1"/>
    </xf>
    <xf numFmtId="0" fontId="25" fillId="7" borderId="15" xfId="1" applyFont="1" applyFill="1" applyBorder="1" applyAlignment="1">
      <alignment horizontal="center" vertical="center" wrapText="1"/>
    </xf>
    <xf numFmtId="0" fontId="8" fillId="2" borderId="31" xfId="1" applyFont="1" applyFill="1" applyBorder="1" applyAlignment="1" applyProtection="1">
      <alignment horizontal="center" vertical="center" wrapText="1"/>
      <protection locked="0"/>
    </xf>
    <xf numFmtId="0" fontId="8" fillId="2" borderId="32" xfId="1" applyFont="1" applyFill="1" applyBorder="1" applyAlignment="1" applyProtection="1">
      <alignment horizontal="center" vertical="center" wrapText="1"/>
      <protection locked="0"/>
    </xf>
    <xf numFmtId="0" fontId="8" fillId="2" borderId="33" xfId="1" applyFont="1" applyFill="1" applyBorder="1" applyAlignment="1" applyProtection="1">
      <alignment horizontal="center" vertical="center" wrapText="1"/>
      <protection locked="0"/>
    </xf>
    <xf numFmtId="0" fontId="24" fillId="7" borderId="1" xfId="1" applyFont="1" applyFill="1" applyBorder="1" applyAlignment="1" applyProtection="1">
      <alignment horizontal="center" vertical="center"/>
      <protection locked="0"/>
    </xf>
    <xf numFmtId="0" fontId="24" fillId="7" borderId="2" xfId="1" applyFont="1" applyFill="1" applyBorder="1" applyAlignment="1" applyProtection="1">
      <alignment horizontal="center" vertical="center"/>
      <protection locked="0"/>
    </xf>
    <xf numFmtId="0" fontId="24" fillId="7" borderId="6" xfId="1" applyFont="1" applyFill="1" applyBorder="1" applyAlignment="1" applyProtection="1">
      <alignment horizontal="center" vertical="center"/>
      <protection locked="0"/>
    </xf>
    <xf numFmtId="0" fontId="24" fillId="7" borderId="29" xfId="1" applyFont="1" applyFill="1" applyBorder="1" applyAlignment="1" applyProtection="1">
      <alignment horizontal="center" vertical="center"/>
      <protection locked="0"/>
    </xf>
    <xf numFmtId="0" fontId="24" fillId="7" borderId="10" xfId="1" applyFont="1" applyFill="1" applyBorder="1" applyAlignment="1" applyProtection="1">
      <alignment horizontal="center" vertical="center"/>
      <protection locked="0"/>
    </xf>
    <xf numFmtId="0" fontId="24" fillId="7" borderId="11" xfId="1" applyFont="1" applyFill="1" applyBorder="1" applyAlignment="1" applyProtection="1">
      <alignment horizontal="center" vertical="center"/>
      <protection locked="0"/>
    </xf>
    <xf numFmtId="0" fontId="25" fillId="7" borderId="8" xfId="1" applyFont="1" applyFill="1" applyBorder="1" applyAlignment="1" applyProtection="1">
      <alignment horizontal="center" vertical="center" wrapText="1"/>
      <protection locked="0"/>
    </xf>
    <xf numFmtId="0" fontId="25" fillId="7" borderId="15" xfId="1" applyFont="1" applyFill="1" applyBorder="1" applyAlignment="1" applyProtection="1">
      <alignment horizontal="center" vertical="center" wrapText="1"/>
      <protection locked="0"/>
    </xf>
    <xf numFmtId="0" fontId="9" fillId="6" borderId="8" xfId="1" applyFont="1" applyFill="1" applyBorder="1" applyAlignment="1" applyProtection="1">
      <alignment horizontal="center" vertical="center" wrapText="1"/>
      <protection locked="0"/>
    </xf>
    <xf numFmtId="0" fontId="9" fillId="6" borderId="15" xfId="1" applyFont="1" applyFill="1" applyBorder="1" applyAlignment="1" applyProtection="1">
      <alignment horizontal="center" vertical="center" wrapText="1"/>
      <protection locked="0"/>
    </xf>
    <xf numFmtId="0" fontId="9" fillId="6" borderId="27" xfId="1" applyFont="1" applyFill="1" applyBorder="1" applyAlignment="1" applyProtection="1">
      <alignment horizontal="center" vertical="center" wrapText="1"/>
      <protection locked="0"/>
    </xf>
    <xf numFmtId="0" fontId="25" fillId="7" borderId="31" xfId="1" applyFont="1" applyFill="1" applyBorder="1" applyAlignment="1" applyProtection="1">
      <alignment horizontal="center" vertical="center" wrapText="1"/>
      <protection locked="0"/>
    </xf>
    <xf numFmtId="0" fontId="25" fillId="7" borderId="32" xfId="1" applyFont="1" applyFill="1" applyBorder="1" applyAlignment="1" applyProtection="1">
      <alignment horizontal="center" vertical="center" wrapText="1"/>
      <protection locked="0"/>
    </xf>
    <xf numFmtId="0" fontId="25" fillId="7" borderId="33" xfId="1" applyFont="1" applyFill="1" applyBorder="1" applyAlignment="1" applyProtection="1">
      <alignment horizontal="center" vertical="center" wrapText="1"/>
      <protection locked="0"/>
    </xf>
    <xf numFmtId="0" fontId="25" fillId="7" borderId="36" xfId="1" applyFont="1" applyFill="1" applyBorder="1" applyAlignment="1" applyProtection="1">
      <alignment horizontal="center" vertical="center" wrapText="1"/>
      <protection locked="0"/>
    </xf>
    <xf numFmtId="0" fontId="25" fillId="7" borderId="37" xfId="1" applyFont="1" applyFill="1" applyBorder="1" applyAlignment="1" applyProtection="1">
      <alignment horizontal="center" vertical="center" wrapText="1"/>
      <protection locked="0"/>
    </xf>
    <xf numFmtId="0" fontId="8" fillId="2" borderId="18" xfId="1" applyFont="1" applyFill="1" applyBorder="1" applyAlignment="1" applyProtection="1">
      <alignment horizontal="center" vertical="center" wrapText="1"/>
      <protection locked="0"/>
    </xf>
    <xf numFmtId="0" fontId="8" fillId="2" borderId="30" xfId="1" applyFont="1" applyFill="1" applyBorder="1" applyAlignment="1" applyProtection="1">
      <alignment horizontal="center" vertical="center" wrapText="1"/>
      <protection locked="0"/>
    </xf>
    <xf numFmtId="0" fontId="8" fillId="2" borderId="19" xfId="1" applyFont="1" applyFill="1" applyBorder="1" applyAlignment="1" applyProtection="1">
      <alignment horizontal="center" vertical="center" wrapText="1"/>
      <protection locked="0"/>
    </xf>
    <xf numFmtId="0" fontId="25" fillId="7" borderId="34" xfId="1" applyFont="1" applyFill="1" applyBorder="1" applyAlignment="1" applyProtection="1">
      <alignment horizontal="center" vertical="center" wrapText="1"/>
      <protection locked="0"/>
    </xf>
    <xf numFmtId="0" fontId="25" fillId="7" borderId="35" xfId="1" applyFont="1" applyFill="1" applyBorder="1" applyAlignment="1" applyProtection="1">
      <alignment horizontal="center" vertical="center" wrapText="1"/>
      <protection locked="0"/>
    </xf>
    <xf numFmtId="0" fontId="25" fillId="7" borderId="28" xfId="1" applyFont="1" applyFill="1" applyBorder="1" applyAlignment="1" applyProtection="1">
      <alignment horizontal="center" vertical="center" wrapText="1"/>
      <protection locked="0"/>
    </xf>
    <xf numFmtId="0" fontId="25" fillId="7" borderId="12" xfId="1" applyFont="1" applyFill="1" applyBorder="1" applyAlignment="1" applyProtection="1">
      <alignment horizontal="center" vertical="center" wrapText="1"/>
      <protection locked="0"/>
    </xf>
    <xf numFmtId="0" fontId="25" fillId="7" borderId="0" xfId="1" applyFont="1" applyFill="1" applyAlignment="1" applyProtection="1">
      <alignment horizontal="center" vertical="center" wrapText="1"/>
      <protection locked="0"/>
    </xf>
    <xf numFmtId="0" fontId="25" fillId="7" borderId="13" xfId="1" applyFont="1" applyFill="1" applyBorder="1" applyAlignment="1" applyProtection="1">
      <alignment horizontal="center" vertical="center" wrapText="1"/>
      <protection locked="0"/>
    </xf>
    <xf numFmtId="0" fontId="25" fillId="7" borderId="9" xfId="1" applyFont="1" applyFill="1" applyBorder="1" applyAlignment="1" applyProtection="1">
      <alignment horizontal="center" vertical="center" wrapText="1"/>
      <protection locked="0"/>
    </xf>
    <xf numFmtId="0" fontId="25" fillId="7" borderId="10" xfId="1" applyFont="1" applyFill="1" applyBorder="1" applyAlignment="1" applyProtection="1">
      <alignment horizontal="center" vertical="center" wrapText="1"/>
      <protection locked="0"/>
    </xf>
    <xf numFmtId="0" fontId="25" fillId="7" borderId="11" xfId="1" applyFont="1" applyFill="1" applyBorder="1" applyAlignment="1" applyProtection="1">
      <alignment horizontal="center" vertical="center" wrapText="1"/>
      <protection locked="0"/>
    </xf>
    <xf numFmtId="0" fontId="23" fillId="0" borderId="1" xfId="1" applyFont="1" applyBorder="1" applyAlignment="1" applyProtection="1">
      <alignment horizontal="left" vertical="center" wrapText="1"/>
      <protection locked="0"/>
    </xf>
    <xf numFmtId="0" fontId="23" fillId="0" borderId="2" xfId="1" applyFont="1" applyBorder="1" applyAlignment="1" applyProtection="1">
      <alignment horizontal="left" vertical="center" wrapText="1"/>
      <protection locked="0"/>
    </xf>
    <xf numFmtId="0" fontId="23" fillId="0" borderId="39" xfId="1" applyFont="1" applyBorder="1" applyAlignment="1" applyProtection="1">
      <alignment horizontal="left" vertical="center" wrapText="1"/>
      <protection locked="0"/>
    </xf>
    <xf numFmtId="0" fontId="23" fillId="0" borderId="3" xfId="1" applyFont="1" applyBorder="1" applyAlignment="1" applyProtection="1">
      <alignment horizontal="left" vertical="center" wrapText="1"/>
      <protection locked="0"/>
    </xf>
    <xf numFmtId="0" fontId="23" fillId="0" borderId="0" xfId="1" applyFont="1" applyAlignment="1" applyProtection="1">
      <alignment horizontal="left" vertical="center" wrapText="1"/>
      <protection locked="0"/>
    </xf>
    <xf numFmtId="0" fontId="23" fillId="0" borderId="40" xfId="1" applyFont="1" applyBorder="1" applyAlignment="1" applyProtection="1">
      <alignment horizontal="left" vertical="center" wrapText="1"/>
      <protection locked="0"/>
    </xf>
    <xf numFmtId="0" fontId="23" fillId="0" borderId="4" xfId="1" applyFont="1" applyBorder="1" applyAlignment="1" applyProtection="1">
      <alignment horizontal="left" vertical="center" wrapText="1"/>
      <protection locked="0"/>
    </xf>
    <xf numFmtId="0" fontId="23" fillId="0" borderId="5" xfId="1" applyFont="1" applyBorder="1" applyAlignment="1" applyProtection="1">
      <alignment horizontal="left" vertical="center" wrapText="1"/>
      <protection locked="0"/>
    </xf>
    <xf numFmtId="0" fontId="23" fillId="0" borderId="41" xfId="1" applyFont="1" applyBorder="1" applyAlignment="1" applyProtection="1">
      <alignment horizontal="left" vertical="center" wrapText="1"/>
      <protection locked="0"/>
    </xf>
    <xf numFmtId="0" fontId="20" fillId="0" borderId="1" xfId="1" applyFont="1" applyBorder="1" applyAlignment="1" applyProtection="1">
      <alignment horizontal="center" vertical="center" wrapText="1"/>
      <protection locked="0"/>
    </xf>
    <xf numFmtId="0" fontId="20" fillId="0" borderId="2" xfId="1" applyFont="1" applyBorder="1" applyAlignment="1" applyProtection="1">
      <alignment horizontal="center" vertical="center" wrapText="1"/>
      <protection locked="0"/>
    </xf>
    <xf numFmtId="0" fontId="20" fillId="0" borderId="39" xfId="1" applyFont="1" applyBorder="1" applyAlignment="1" applyProtection="1">
      <alignment horizontal="center" vertical="center" wrapText="1"/>
      <protection locked="0"/>
    </xf>
    <xf numFmtId="0" fontId="20" fillId="0" borderId="3" xfId="1" applyFont="1" applyBorder="1" applyAlignment="1" applyProtection="1">
      <alignment horizontal="center" vertical="center" wrapText="1"/>
      <protection locked="0"/>
    </xf>
    <xf numFmtId="0" fontId="20" fillId="0" borderId="0" xfId="1" applyFont="1" applyAlignment="1" applyProtection="1">
      <alignment horizontal="center" vertical="center" wrapText="1"/>
      <protection locked="0"/>
    </xf>
    <xf numFmtId="0" fontId="20" fillId="0" borderId="40" xfId="1" applyFont="1" applyBorder="1" applyAlignment="1" applyProtection="1">
      <alignment horizontal="center" vertical="center" wrapText="1"/>
      <protection locked="0"/>
    </xf>
    <xf numFmtId="0" fontId="20" fillId="0" borderId="4" xfId="1" applyFont="1" applyBorder="1" applyAlignment="1" applyProtection="1">
      <alignment horizontal="center" vertical="center" wrapText="1"/>
      <protection locked="0"/>
    </xf>
    <xf numFmtId="0" fontId="20" fillId="0" borderId="5" xfId="1" applyFont="1" applyBorder="1" applyAlignment="1" applyProtection="1">
      <alignment horizontal="center" vertical="center" wrapText="1"/>
      <protection locked="0"/>
    </xf>
    <xf numFmtId="0" fontId="20" fillId="0" borderId="41" xfId="1" applyFont="1" applyBorder="1" applyAlignment="1" applyProtection="1">
      <alignment horizontal="center" vertical="center" wrapText="1"/>
      <protection locked="0"/>
    </xf>
    <xf numFmtId="0" fontId="22" fillId="0" borderId="1" xfId="1" applyFont="1" applyBorder="1" applyAlignment="1" applyProtection="1">
      <alignment horizontal="center" vertical="center" wrapText="1"/>
      <protection locked="0"/>
    </xf>
    <xf numFmtId="0" fontId="22" fillId="0" borderId="2" xfId="1" applyFont="1" applyBorder="1" applyAlignment="1" applyProtection="1">
      <alignment horizontal="center" vertical="center" wrapText="1"/>
      <protection locked="0"/>
    </xf>
    <xf numFmtId="0" fontId="22" fillId="0" borderId="39" xfId="1" applyFont="1" applyBorder="1" applyAlignment="1" applyProtection="1">
      <alignment horizontal="center" vertical="center" wrapText="1"/>
      <protection locked="0"/>
    </xf>
    <xf numFmtId="0" fontId="22" fillId="0" borderId="4" xfId="1" applyFont="1" applyBorder="1" applyAlignment="1" applyProtection="1">
      <alignment horizontal="center" vertical="center" wrapText="1"/>
      <protection locked="0"/>
    </xf>
    <xf numFmtId="0" fontId="22" fillId="0" borderId="5" xfId="1" applyFont="1" applyBorder="1" applyAlignment="1" applyProtection="1">
      <alignment horizontal="center" vertical="center" wrapText="1"/>
      <protection locked="0"/>
    </xf>
    <xf numFmtId="0" fontId="22" fillId="0" borderId="41" xfId="1" applyFont="1" applyBorder="1" applyAlignment="1" applyProtection="1">
      <alignment horizontal="center" vertical="center" wrapText="1"/>
      <protection locked="0"/>
    </xf>
    <xf numFmtId="0" fontId="22" fillId="7" borderId="17" xfId="1" applyFont="1" applyFill="1" applyBorder="1" applyAlignment="1" applyProtection="1">
      <alignment horizontal="center" vertical="center" wrapText="1"/>
      <protection locked="0"/>
    </xf>
    <xf numFmtId="0" fontId="22" fillId="0" borderId="17" xfId="1" applyFont="1" applyBorder="1" applyAlignment="1" applyProtection="1">
      <alignment horizontal="center" vertical="center" wrapText="1"/>
      <protection locked="0"/>
    </xf>
    <xf numFmtId="0" fontId="3" fillId="0" borderId="21" xfId="0" applyFont="1" applyFill="1" applyBorder="1" applyAlignment="1" applyProtection="1">
      <alignment horizontal="justify" vertical="center" wrapText="1"/>
      <protection locked="0"/>
    </xf>
  </cellXfs>
  <cellStyles count="13">
    <cellStyle name="Euro" xfId="5" xr:uid="{00000000-0005-0000-0000-000000000000}"/>
    <cellStyle name="Euro 2" xfId="6" xr:uid="{00000000-0005-0000-0000-000001000000}"/>
    <cellStyle name="Euro 3" xfId="7" xr:uid="{00000000-0005-0000-0000-000002000000}"/>
    <cellStyle name="Normal" xfId="0" builtinId="0"/>
    <cellStyle name="Normal 10 2" xfId="10" xr:uid="{00000000-0005-0000-0000-000004000000}"/>
    <cellStyle name="Normal 11 2" xfId="11" xr:uid="{00000000-0005-0000-0000-000005000000}"/>
    <cellStyle name="Normal 2" xfId="8" xr:uid="{00000000-0005-0000-0000-000006000000}"/>
    <cellStyle name="Normal 2 2" xfId="3" xr:uid="{00000000-0005-0000-0000-000007000000}"/>
    <cellStyle name="Normal 3" xfId="2" xr:uid="{00000000-0005-0000-0000-000008000000}"/>
    <cellStyle name="Normal 4" xfId="1" xr:uid="{00000000-0005-0000-0000-000009000000}"/>
    <cellStyle name="Normal 8 2" xfId="12" xr:uid="{00000000-0005-0000-0000-00000A000000}"/>
    <cellStyle name="Normal_FORMATOS" xfId="9" xr:uid="{00000000-0005-0000-0000-00000B000000}"/>
    <cellStyle name="Normal_FORMATOS 2" xfId="4" xr:uid="{00000000-0005-0000-0000-00000C000000}"/>
  </cellStyles>
  <dxfs count="255">
    <dxf>
      <fill>
        <patternFill>
          <bgColor indexed="47"/>
        </patternFill>
      </fill>
    </dxf>
    <dxf>
      <font>
        <color indexed="9"/>
      </font>
      <fill>
        <patternFill>
          <bgColor indexed="43"/>
        </patternFill>
      </fill>
    </dxf>
    <dxf>
      <fill>
        <patternFill>
          <bgColor indexed="43"/>
        </patternFill>
      </fill>
    </dxf>
    <dxf>
      <fill>
        <patternFill>
          <bgColor indexed="47"/>
        </patternFill>
      </fill>
    </dxf>
    <dxf>
      <fill>
        <patternFill>
          <bgColor rgb="FF00B0F0"/>
        </patternFill>
      </fill>
    </dxf>
    <dxf>
      <fill>
        <patternFill>
          <bgColor rgb="FF00FF00"/>
        </patternFill>
      </fill>
    </dxf>
    <dxf>
      <fill>
        <patternFill>
          <bgColor rgb="FFFFFF00"/>
        </patternFill>
      </fill>
    </dxf>
    <dxf>
      <fill>
        <patternFill>
          <bgColor rgb="FFFFC000"/>
        </patternFill>
      </fill>
    </dxf>
    <dxf>
      <fill>
        <patternFill>
          <bgColor rgb="FFC00000"/>
        </patternFill>
      </fill>
    </dxf>
    <dxf>
      <font>
        <color theme="0"/>
      </font>
    </dxf>
    <dxf>
      <fill>
        <patternFill>
          <bgColor rgb="FF00B050"/>
        </patternFill>
      </fill>
    </dxf>
    <dxf>
      <fill>
        <patternFill>
          <bgColor rgb="FF00FF03"/>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indexed="11"/>
        </patternFill>
      </fill>
    </dxf>
    <dxf>
      <fill>
        <patternFill>
          <bgColor indexed="13"/>
        </patternFill>
      </fill>
    </dxf>
    <dxf>
      <fill>
        <patternFill>
          <bgColor indexed="51"/>
        </patternFill>
      </fill>
    </dxf>
    <dxf>
      <font>
        <color auto="1"/>
      </font>
      <numFmt numFmtId="0" formatCode="General"/>
      <fill>
        <patternFill>
          <bgColor rgb="FFFFFF00"/>
        </patternFill>
      </fill>
    </dxf>
    <dxf>
      <fill>
        <patternFill>
          <bgColor indexed="51"/>
        </patternFill>
      </fill>
    </dxf>
    <dxf>
      <font>
        <color theme="0"/>
      </font>
      <fill>
        <patternFill>
          <bgColor rgb="FFFF0000"/>
        </patternFill>
      </fill>
    </dxf>
    <dxf>
      <fill>
        <patternFill>
          <bgColor rgb="FFFFFF00"/>
        </patternFill>
      </fill>
    </dxf>
    <dxf>
      <fill>
        <patternFill>
          <bgColor indexed="51"/>
        </patternFill>
      </fill>
    </dxf>
    <dxf>
      <fill>
        <patternFill>
          <bgColor theme="6" tint="-0.24994659260841701"/>
        </patternFill>
      </fill>
    </dxf>
    <dxf>
      <fill>
        <patternFill>
          <bgColor theme="3" tint="0.59996337778862885"/>
        </patternFill>
      </fill>
    </dxf>
    <dxf>
      <fill>
        <patternFill>
          <bgColor indexed="47"/>
        </patternFill>
      </fill>
    </dxf>
    <dxf>
      <font>
        <color indexed="9"/>
      </font>
      <fill>
        <patternFill>
          <bgColor indexed="43"/>
        </patternFill>
      </fill>
    </dxf>
    <dxf>
      <fill>
        <patternFill>
          <bgColor indexed="43"/>
        </patternFill>
      </fill>
    </dxf>
    <dxf>
      <fill>
        <patternFill>
          <bgColor indexed="47"/>
        </patternFill>
      </fill>
    </dxf>
    <dxf>
      <fill>
        <patternFill>
          <bgColor rgb="FF00B0F0"/>
        </patternFill>
      </fill>
    </dxf>
    <dxf>
      <fill>
        <patternFill>
          <bgColor rgb="FF00FF00"/>
        </patternFill>
      </fill>
    </dxf>
    <dxf>
      <fill>
        <patternFill>
          <bgColor rgb="FFFFFF00"/>
        </patternFill>
      </fill>
    </dxf>
    <dxf>
      <fill>
        <patternFill>
          <bgColor rgb="FFFFC000"/>
        </patternFill>
      </fill>
    </dxf>
    <dxf>
      <fill>
        <patternFill>
          <bgColor rgb="FFC00000"/>
        </patternFill>
      </fill>
    </dxf>
    <dxf>
      <font>
        <color theme="0"/>
      </font>
    </dxf>
    <dxf>
      <fill>
        <patternFill>
          <bgColor rgb="FF00B050"/>
        </patternFill>
      </fill>
    </dxf>
    <dxf>
      <fill>
        <patternFill>
          <bgColor rgb="FF00FF03"/>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indexed="11"/>
        </patternFill>
      </fill>
    </dxf>
    <dxf>
      <fill>
        <patternFill>
          <bgColor indexed="13"/>
        </patternFill>
      </fill>
    </dxf>
    <dxf>
      <fill>
        <patternFill>
          <bgColor indexed="51"/>
        </patternFill>
      </fill>
    </dxf>
    <dxf>
      <font>
        <color auto="1"/>
      </font>
      <numFmt numFmtId="0" formatCode="General"/>
      <fill>
        <patternFill>
          <bgColor rgb="FFFFFF00"/>
        </patternFill>
      </fill>
    </dxf>
    <dxf>
      <fill>
        <patternFill>
          <bgColor indexed="51"/>
        </patternFill>
      </fill>
    </dxf>
    <dxf>
      <font>
        <color theme="0"/>
      </font>
      <fill>
        <patternFill>
          <bgColor rgb="FFFF0000"/>
        </patternFill>
      </fill>
    </dxf>
    <dxf>
      <fill>
        <patternFill>
          <bgColor rgb="FFFFFF00"/>
        </patternFill>
      </fill>
    </dxf>
    <dxf>
      <fill>
        <patternFill>
          <bgColor indexed="51"/>
        </patternFill>
      </fill>
    </dxf>
    <dxf>
      <fill>
        <patternFill>
          <bgColor theme="6" tint="-0.24994659260841701"/>
        </patternFill>
      </fill>
    </dxf>
    <dxf>
      <fill>
        <patternFill>
          <bgColor theme="3" tint="0.59996337778862885"/>
        </patternFill>
      </fill>
    </dxf>
    <dxf>
      <fill>
        <patternFill>
          <bgColor indexed="50"/>
        </patternFill>
      </fill>
    </dxf>
    <dxf>
      <fill>
        <patternFill>
          <bgColor rgb="FFFFFF00"/>
        </patternFill>
      </fill>
    </dxf>
    <dxf>
      <fill>
        <patternFill>
          <bgColor rgb="FFC00000"/>
        </patternFill>
      </fill>
    </dxf>
    <dxf>
      <fill>
        <patternFill>
          <bgColor rgb="FF00B050"/>
        </patternFill>
      </fill>
    </dxf>
    <dxf>
      <fill>
        <patternFill>
          <bgColor rgb="FFFFFF00"/>
        </patternFill>
      </fill>
    </dxf>
    <dxf>
      <font>
        <color theme="0"/>
      </font>
      <fill>
        <patternFill>
          <bgColor rgb="FFFF0000"/>
        </patternFill>
      </fill>
    </dxf>
    <dxf>
      <fill>
        <patternFill>
          <bgColor rgb="FF92D050"/>
        </patternFill>
      </fill>
    </dxf>
    <dxf>
      <fill>
        <patternFill>
          <bgColor indexed="47"/>
        </patternFill>
      </fill>
    </dxf>
    <dxf>
      <font>
        <color indexed="9"/>
      </font>
      <fill>
        <patternFill>
          <bgColor indexed="43"/>
        </patternFill>
      </fill>
    </dxf>
    <dxf>
      <fill>
        <patternFill>
          <bgColor indexed="43"/>
        </patternFill>
      </fill>
    </dxf>
    <dxf>
      <fill>
        <patternFill>
          <bgColor indexed="47"/>
        </patternFill>
      </fill>
    </dxf>
    <dxf>
      <fill>
        <patternFill>
          <bgColor rgb="FF00B0F0"/>
        </patternFill>
      </fill>
    </dxf>
    <dxf>
      <fill>
        <patternFill>
          <bgColor rgb="FF00FF00"/>
        </patternFill>
      </fill>
    </dxf>
    <dxf>
      <fill>
        <patternFill>
          <bgColor rgb="FFFFFF00"/>
        </patternFill>
      </fill>
    </dxf>
    <dxf>
      <fill>
        <patternFill>
          <bgColor rgb="FFFFC000"/>
        </patternFill>
      </fill>
    </dxf>
    <dxf>
      <fill>
        <patternFill>
          <bgColor rgb="FFC00000"/>
        </patternFill>
      </fill>
    </dxf>
    <dxf>
      <font>
        <color theme="0"/>
      </font>
    </dxf>
    <dxf>
      <fill>
        <patternFill>
          <bgColor rgb="FF00B050"/>
        </patternFill>
      </fill>
    </dxf>
    <dxf>
      <fill>
        <patternFill>
          <bgColor rgb="FF00FF03"/>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indexed="11"/>
        </patternFill>
      </fill>
    </dxf>
    <dxf>
      <fill>
        <patternFill>
          <bgColor indexed="13"/>
        </patternFill>
      </fill>
    </dxf>
    <dxf>
      <fill>
        <patternFill>
          <bgColor indexed="51"/>
        </patternFill>
      </fill>
    </dxf>
    <dxf>
      <font>
        <color auto="1"/>
      </font>
      <numFmt numFmtId="0" formatCode="General"/>
      <fill>
        <patternFill>
          <bgColor rgb="FFFFFF00"/>
        </patternFill>
      </fill>
    </dxf>
    <dxf>
      <fill>
        <patternFill>
          <bgColor indexed="51"/>
        </patternFill>
      </fill>
    </dxf>
    <dxf>
      <font>
        <color theme="0"/>
      </font>
      <fill>
        <patternFill>
          <bgColor rgb="FFFF0000"/>
        </patternFill>
      </fill>
    </dxf>
    <dxf>
      <fill>
        <patternFill>
          <bgColor rgb="FFFFFF00"/>
        </patternFill>
      </fill>
    </dxf>
    <dxf>
      <fill>
        <patternFill>
          <bgColor indexed="51"/>
        </patternFill>
      </fill>
    </dxf>
    <dxf>
      <fill>
        <patternFill>
          <bgColor theme="6" tint="-0.24994659260841701"/>
        </patternFill>
      </fill>
    </dxf>
    <dxf>
      <fill>
        <patternFill>
          <bgColor theme="3" tint="0.59996337778862885"/>
        </patternFill>
      </fill>
    </dxf>
    <dxf>
      <fill>
        <patternFill>
          <bgColor indexed="50"/>
        </patternFill>
      </fill>
    </dxf>
    <dxf>
      <fill>
        <patternFill>
          <bgColor rgb="FFFFFF00"/>
        </patternFill>
      </fill>
    </dxf>
    <dxf>
      <fill>
        <patternFill>
          <bgColor rgb="FFC00000"/>
        </patternFill>
      </fill>
    </dxf>
    <dxf>
      <fill>
        <patternFill>
          <bgColor rgb="FF00B050"/>
        </patternFill>
      </fill>
    </dxf>
    <dxf>
      <fill>
        <patternFill>
          <bgColor rgb="FFFFFF00"/>
        </patternFill>
      </fill>
    </dxf>
    <dxf>
      <font>
        <color theme="0"/>
      </font>
      <fill>
        <patternFill>
          <bgColor rgb="FFFF0000"/>
        </patternFill>
      </fill>
    </dxf>
    <dxf>
      <fill>
        <patternFill>
          <bgColor rgb="FF92D050"/>
        </patternFill>
      </fill>
    </dxf>
    <dxf>
      <fill>
        <patternFill>
          <bgColor indexed="47"/>
        </patternFill>
      </fill>
    </dxf>
    <dxf>
      <font>
        <color indexed="9"/>
      </font>
      <fill>
        <patternFill>
          <bgColor indexed="43"/>
        </patternFill>
      </fill>
    </dxf>
    <dxf>
      <fill>
        <patternFill>
          <bgColor indexed="43"/>
        </patternFill>
      </fill>
    </dxf>
    <dxf>
      <fill>
        <patternFill>
          <bgColor indexed="47"/>
        </patternFill>
      </fill>
    </dxf>
    <dxf>
      <fill>
        <patternFill>
          <bgColor rgb="FF00B0F0"/>
        </patternFill>
      </fill>
    </dxf>
    <dxf>
      <fill>
        <patternFill>
          <bgColor rgb="FF00FF00"/>
        </patternFill>
      </fill>
    </dxf>
    <dxf>
      <fill>
        <patternFill>
          <bgColor rgb="FFFFFF00"/>
        </patternFill>
      </fill>
    </dxf>
    <dxf>
      <fill>
        <patternFill>
          <bgColor rgb="FFFFC000"/>
        </patternFill>
      </fill>
    </dxf>
    <dxf>
      <fill>
        <patternFill>
          <bgColor rgb="FFC00000"/>
        </patternFill>
      </fill>
    </dxf>
    <dxf>
      <font>
        <color theme="0"/>
      </font>
    </dxf>
    <dxf>
      <fill>
        <patternFill>
          <bgColor rgb="FF00B050"/>
        </patternFill>
      </fill>
    </dxf>
    <dxf>
      <fill>
        <patternFill>
          <bgColor rgb="FF00FF03"/>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indexed="11"/>
        </patternFill>
      </fill>
    </dxf>
    <dxf>
      <fill>
        <patternFill>
          <bgColor indexed="13"/>
        </patternFill>
      </fill>
    </dxf>
    <dxf>
      <fill>
        <patternFill>
          <bgColor indexed="51"/>
        </patternFill>
      </fill>
    </dxf>
    <dxf>
      <font>
        <color auto="1"/>
      </font>
      <numFmt numFmtId="0" formatCode="General"/>
      <fill>
        <patternFill>
          <bgColor rgb="FFFFFF00"/>
        </patternFill>
      </fill>
    </dxf>
    <dxf>
      <fill>
        <patternFill>
          <bgColor indexed="51"/>
        </patternFill>
      </fill>
    </dxf>
    <dxf>
      <font>
        <color theme="0"/>
      </font>
      <fill>
        <patternFill>
          <bgColor rgb="FFFF0000"/>
        </patternFill>
      </fill>
    </dxf>
    <dxf>
      <fill>
        <patternFill>
          <bgColor rgb="FFFFFF00"/>
        </patternFill>
      </fill>
    </dxf>
    <dxf>
      <fill>
        <patternFill>
          <bgColor indexed="51"/>
        </patternFill>
      </fill>
    </dxf>
    <dxf>
      <fill>
        <patternFill>
          <bgColor theme="6" tint="-0.24994659260841701"/>
        </patternFill>
      </fill>
    </dxf>
    <dxf>
      <fill>
        <patternFill>
          <bgColor theme="3" tint="0.59996337778862885"/>
        </patternFill>
      </fill>
    </dxf>
    <dxf>
      <fill>
        <patternFill>
          <bgColor indexed="47"/>
        </patternFill>
      </fill>
    </dxf>
    <dxf>
      <font>
        <color indexed="9"/>
      </font>
      <fill>
        <patternFill>
          <bgColor indexed="43"/>
        </patternFill>
      </fill>
    </dxf>
    <dxf>
      <fill>
        <patternFill>
          <bgColor indexed="43"/>
        </patternFill>
      </fill>
    </dxf>
    <dxf>
      <fill>
        <patternFill>
          <bgColor indexed="47"/>
        </patternFill>
      </fill>
    </dxf>
    <dxf>
      <fill>
        <patternFill>
          <bgColor rgb="FF00B0F0"/>
        </patternFill>
      </fill>
    </dxf>
    <dxf>
      <fill>
        <patternFill>
          <bgColor rgb="FF00FF00"/>
        </patternFill>
      </fill>
    </dxf>
    <dxf>
      <fill>
        <patternFill>
          <bgColor rgb="FFFFFF00"/>
        </patternFill>
      </fill>
    </dxf>
    <dxf>
      <fill>
        <patternFill>
          <bgColor rgb="FFFFC000"/>
        </patternFill>
      </fill>
    </dxf>
    <dxf>
      <fill>
        <patternFill>
          <bgColor rgb="FFC00000"/>
        </patternFill>
      </fill>
    </dxf>
    <dxf>
      <font>
        <color theme="0"/>
      </font>
    </dxf>
    <dxf>
      <fill>
        <patternFill>
          <bgColor rgb="FF00B050"/>
        </patternFill>
      </fill>
    </dxf>
    <dxf>
      <fill>
        <patternFill>
          <bgColor rgb="FF00FF03"/>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indexed="11"/>
        </patternFill>
      </fill>
    </dxf>
    <dxf>
      <fill>
        <patternFill>
          <bgColor indexed="13"/>
        </patternFill>
      </fill>
    </dxf>
    <dxf>
      <fill>
        <patternFill>
          <bgColor indexed="51"/>
        </patternFill>
      </fill>
    </dxf>
    <dxf>
      <font>
        <color auto="1"/>
      </font>
      <numFmt numFmtId="0" formatCode="General"/>
      <fill>
        <patternFill>
          <bgColor rgb="FFFFFF00"/>
        </patternFill>
      </fill>
    </dxf>
    <dxf>
      <fill>
        <patternFill>
          <bgColor indexed="51"/>
        </patternFill>
      </fill>
    </dxf>
    <dxf>
      <font>
        <color theme="0"/>
      </font>
      <fill>
        <patternFill>
          <bgColor rgb="FFFF0000"/>
        </patternFill>
      </fill>
    </dxf>
    <dxf>
      <fill>
        <patternFill>
          <bgColor rgb="FFFFFF00"/>
        </patternFill>
      </fill>
    </dxf>
    <dxf>
      <fill>
        <patternFill>
          <bgColor indexed="51"/>
        </patternFill>
      </fill>
    </dxf>
    <dxf>
      <fill>
        <patternFill>
          <bgColor theme="6" tint="-0.24994659260841701"/>
        </patternFill>
      </fill>
    </dxf>
    <dxf>
      <fill>
        <patternFill>
          <bgColor theme="3" tint="0.59996337778862885"/>
        </patternFill>
      </fill>
    </dxf>
    <dxf>
      <fill>
        <patternFill>
          <bgColor indexed="47"/>
        </patternFill>
      </fill>
    </dxf>
    <dxf>
      <font>
        <color indexed="9"/>
      </font>
      <fill>
        <patternFill>
          <bgColor indexed="43"/>
        </patternFill>
      </fill>
    </dxf>
    <dxf>
      <fill>
        <patternFill>
          <bgColor indexed="43"/>
        </patternFill>
      </fill>
    </dxf>
    <dxf>
      <fill>
        <patternFill>
          <bgColor indexed="47"/>
        </patternFill>
      </fill>
    </dxf>
    <dxf>
      <fill>
        <patternFill>
          <bgColor rgb="FF00B0F0"/>
        </patternFill>
      </fill>
    </dxf>
    <dxf>
      <fill>
        <patternFill>
          <bgColor rgb="FF00FF00"/>
        </patternFill>
      </fill>
    </dxf>
    <dxf>
      <fill>
        <patternFill>
          <bgColor rgb="FFFFFF00"/>
        </patternFill>
      </fill>
    </dxf>
    <dxf>
      <fill>
        <patternFill>
          <bgColor rgb="FFFFC000"/>
        </patternFill>
      </fill>
    </dxf>
    <dxf>
      <fill>
        <patternFill>
          <bgColor rgb="FFC00000"/>
        </patternFill>
      </fill>
    </dxf>
    <dxf>
      <font>
        <color theme="0"/>
      </font>
    </dxf>
    <dxf>
      <fill>
        <patternFill>
          <bgColor rgb="FF00B050"/>
        </patternFill>
      </fill>
    </dxf>
    <dxf>
      <fill>
        <patternFill>
          <bgColor rgb="FF00FF03"/>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indexed="11"/>
        </patternFill>
      </fill>
    </dxf>
    <dxf>
      <fill>
        <patternFill>
          <bgColor indexed="13"/>
        </patternFill>
      </fill>
    </dxf>
    <dxf>
      <fill>
        <patternFill>
          <bgColor indexed="51"/>
        </patternFill>
      </fill>
    </dxf>
    <dxf>
      <font>
        <color auto="1"/>
      </font>
      <numFmt numFmtId="0" formatCode="General"/>
      <fill>
        <patternFill>
          <bgColor rgb="FFFFFF00"/>
        </patternFill>
      </fill>
    </dxf>
    <dxf>
      <fill>
        <patternFill>
          <bgColor indexed="51"/>
        </patternFill>
      </fill>
    </dxf>
    <dxf>
      <font>
        <color theme="0"/>
      </font>
      <fill>
        <patternFill>
          <bgColor rgb="FFFF0000"/>
        </patternFill>
      </fill>
    </dxf>
    <dxf>
      <fill>
        <patternFill>
          <bgColor rgb="FFFFFF00"/>
        </patternFill>
      </fill>
    </dxf>
    <dxf>
      <fill>
        <patternFill>
          <bgColor indexed="51"/>
        </patternFill>
      </fill>
    </dxf>
    <dxf>
      <fill>
        <patternFill>
          <bgColor theme="6" tint="-0.24994659260841701"/>
        </patternFill>
      </fill>
    </dxf>
    <dxf>
      <fill>
        <patternFill>
          <bgColor theme="3" tint="0.59996337778862885"/>
        </patternFill>
      </fill>
    </dxf>
    <dxf>
      <fill>
        <patternFill>
          <bgColor indexed="47"/>
        </patternFill>
      </fill>
    </dxf>
    <dxf>
      <font>
        <color indexed="9"/>
      </font>
      <fill>
        <patternFill>
          <bgColor indexed="43"/>
        </patternFill>
      </fill>
    </dxf>
    <dxf>
      <fill>
        <patternFill>
          <bgColor indexed="43"/>
        </patternFill>
      </fill>
    </dxf>
    <dxf>
      <fill>
        <patternFill>
          <bgColor indexed="47"/>
        </patternFill>
      </fill>
    </dxf>
    <dxf>
      <fill>
        <patternFill>
          <bgColor rgb="FF00B0F0"/>
        </patternFill>
      </fill>
    </dxf>
    <dxf>
      <fill>
        <patternFill>
          <bgColor rgb="FF00FF00"/>
        </patternFill>
      </fill>
    </dxf>
    <dxf>
      <fill>
        <patternFill>
          <bgColor rgb="FFFFFF00"/>
        </patternFill>
      </fill>
    </dxf>
    <dxf>
      <fill>
        <patternFill>
          <bgColor rgb="FFFFC000"/>
        </patternFill>
      </fill>
    </dxf>
    <dxf>
      <fill>
        <patternFill>
          <bgColor rgb="FFC00000"/>
        </patternFill>
      </fill>
    </dxf>
    <dxf>
      <font>
        <color theme="0"/>
      </font>
    </dxf>
    <dxf>
      <fill>
        <patternFill>
          <bgColor rgb="FF00B050"/>
        </patternFill>
      </fill>
    </dxf>
    <dxf>
      <fill>
        <patternFill>
          <bgColor rgb="FF00FF03"/>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indexed="11"/>
        </patternFill>
      </fill>
    </dxf>
    <dxf>
      <fill>
        <patternFill>
          <bgColor indexed="13"/>
        </patternFill>
      </fill>
    </dxf>
    <dxf>
      <fill>
        <patternFill>
          <bgColor indexed="51"/>
        </patternFill>
      </fill>
    </dxf>
    <dxf>
      <font>
        <color auto="1"/>
      </font>
      <numFmt numFmtId="0" formatCode="General"/>
      <fill>
        <patternFill>
          <bgColor rgb="FFFFFF00"/>
        </patternFill>
      </fill>
    </dxf>
    <dxf>
      <fill>
        <patternFill>
          <bgColor indexed="51"/>
        </patternFill>
      </fill>
    </dxf>
    <dxf>
      <font>
        <color theme="0"/>
      </font>
      <fill>
        <patternFill>
          <bgColor rgb="FFFF0000"/>
        </patternFill>
      </fill>
    </dxf>
    <dxf>
      <fill>
        <patternFill>
          <bgColor rgb="FFFFFF00"/>
        </patternFill>
      </fill>
    </dxf>
    <dxf>
      <fill>
        <patternFill>
          <bgColor indexed="51"/>
        </patternFill>
      </fill>
    </dxf>
    <dxf>
      <fill>
        <patternFill>
          <bgColor theme="6" tint="-0.24994659260841701"/>
        </patternFill>
      </fill>
    </dxf>
    <dxf>
      <fill>
        <patternFill>
          <bgColor theme="3" tint="0.59996337778862885"/>
        </patternFill>
      </fill>
    </dxf>
    <dxf>
      <fill>
        <patternFill>
          <bgColor indexed="47"/>
        </patternFill>
      </fill>
    </dxf>
    <dxf>
      <font>
        <color indexed="9"/>
      </font>
      <fill>
        <patternFill>
          <bgColor indexed="43"/>
        </patternFill>
      </fill>
    </dxf>
    <dxf>
      <fill>
        <patternFill>
          <bgColor indexed="43"/>
        </patternFill>
      </fill>
    </dxf>
    <dxf>
      <fill>
        <patternFill>
          <bgColor indexed="47"/>
        </patternFill>
      </fill>
    </dxf>
    <dxf>
      <fill>
        <patternFill>
          <bgColor rgb="FF00B0F0"/>
        </patternFill>
      </fill>
    </dxf>
    <dxf>
      <fill>
        <patternFill>
          <bgColor rgb="FF00FF00"/>
        </patternFill>
      </fill>
    </dxf>
    <dxf>
      <fill>
        <patternFill>
          <bgColor rgb="FFFFFF00"/>
        </patternFill>
      </fill>
    </dxf>
    <dxf>
      <fill>
        <patternFill>
          <bgColor rgb="FFFFC000"/>
        </patternFill>
      </fill>
    </dxf>
    <dxf>
      <fill>
        <patternFill>
          <bgColor rgb="FFC00000"/>
        </patternFill>
      </fill>
    </dxf>
    <dxf>
      <font>
        <color theme="0"/>
      </font>
    </dxf>
    <dxf>
      <fill>
        <patternFill>
          <bgColor rgb="FF00B050"/>
        </patternFill>
      </fill>
    </dxf>
    <dxf>
      <fill>
        <patternFill>
          <bgColor rgb="FF00FF03"/>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indexed="11"/>
        </patternFill>
      </fill>
    </dxf>
    <dxf>
      <fill>
        <patternFill>
          <bgColor indexed="13"/>
        </patternFill>
      </fill>
    </dxf>
    <dxf>
      <fill>
        <patternFill>
          <bgColor indexed="51"/>
        </patternFill>
      </fill>
    </dxf>
    <dxf>
      <font>
        <color auto="1"/>
      </font>
      <numFmt numFmtId="0" formatCode="General"/>
      <fill>
        <patternFill>
          <bgColor rgb="FFFFFF00"/>
        </patternFill>
      </fill>
    </dxf>
    <dxf>
      <fill>
        <patternFill>
          <bgColor indexed="51"/>
        </patternFill>
      </fill>
    </dxf>
    <dxf>
      <font>
        <color theme="0"/>
      </font>
      <fill>
        <patternFill>
          <bgColor rgb="FFFF0000"/>
        </patternFill>
      </fill>
    </dxf>
    <dxf>
      <fill>
        <patternFill>
          <bgColor rgb="FFFFFF00"/>
        </patternFill>
      </fill>
    </dxf>
    <dxf>
      <fill>
        <patternFill>
          <bgColor indexed="51"/>
        </patternFill>
      </fill>
    </dxf>
    <dxf>
      <fill>
        <patternFill>
          <bgColor theme="6" tint="-0.24994659260841701"/>
        </patternFill>
      </fill>
    </dxf>
    <dxf>
      <fill>
        <patternFill>
          <bgColor theme="3" tint="0.59996337778862885"/>
        </patternFill>
      </fill>
    </dxf>
    <dxf>
      <fill>
        <patternFill>
          <bgColor indexed="50"/>
        </patternFill>
      </fill>
    </dxf>
    <dxf>
      <fill>
        <patternFill>
          <bgColor rgb="FFFFFF00"/>
        </patternFill>
      </fill>
    </dxf>
    <dxf>
      <fill>
        <patternFill>
          <bgColor rgb="FFC00000"/>
        </patternFill>
      </fill>
    </dxf>
    <dxf>
      <fill>
        <patternFill>
          <bgColor rgb="FF00B050"/>
        </patternFill>
      </fill>
    </dxf>
    <dxf>
      <fill>
        <patternFill>
          <bgColor rgb="FFFFFF00"/>
        </patternFill>
      </fill>
    </dxf>
    <dxf>
      <font>
        <color theme="0"/>
      </font>
      <fill>
        <patternFill>
          <bgColor rgb="FFFF0000"/>
        </patternFill>
      </fill>
    </dxf>
    <dxf>
      <fill>
        <patternFill>
          <bgColor rgb="FF92D050"/>
        </patternFill>
      </fill>
    </dxf>
    <dxf>
      <fill>
        <patternFill>
          <bgColor indexed="47"/>
        </patternFill>
      </fill>
    </dxf>
    <dxf>
      <font>
        <color indexed="9"/>
      </font>
      <fill>
        <patternFill>
          <bgColor indexed="43"/>
        </patternFill>
      </fill>
    </dxf>
    <dxf>
      <fill>
        <patternFill>
          <bgColor indexed="43"/>
        </patternFill>
      </fill>
    </dxf>
    <dxf>
      <fill>
        <patternFill>
          <bgColor indexed="47"/>
        </patternFill>
      </fill>
    </dxf>
    <dxf>
      <fill>
        <patternFill>
          <bgColor rgb="FF00B0F0"/>
        </patternFill>
      </fill>
    </dxf>
    <dxf>
      <fill>
        <patternFill>
          <bgColor rgb="FF00FF00"/>
        </patternFill>
      </fill>
    </dxf>
    <dxf>
      <fill>
        <patternFill>
          <bgColor rgb="FFFFFF00"/>
        </patternFill>
      </fill>
    </dxf>
    <dxf>
      <fill>
        <patternFill>
          <bgColor rgb="FFFFC000"/>
        </patternFill>
      </fill>
    </dxf>
    <dxf>
      <fill>
        <patternFill>
          <bgColor rgb="FFC00000"/>
        </patternFill>
      </fill>
    </dxf>
    <dxf>
      <font>
        <color theme="0"/>
      </font>
    </dxf>
    <dxf>
      <fill>
        <patternFill>
          <bgColor rgb="FF00B050"/>
        </patternFill>
      </fill>
    </dxf>
    <dxf>
      <fill>
        <patternFill>
          <bgColor rgb="FF00FF03"/>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indexed="11"/>
        </patternFill>
      </fill>
    </dxf>
    <dxf>
      <fill>
        <patternFill>
          <bgColor indexed="13"/>
        </patternFill>
      </fill>
    </dxf>
    <dxf>
      <fill>
        <patternFill>
          <bgColor indexed="51"/>
        </patternFill>
      </fill>
    </dxf>
    <dxf>
      <font>
        <color auto="1"/>
      </font>
      <numFmt numFmtId="0" formatCode="General"/>
      <fill>
        <patternFill>
          <bgColor rgb="FFFFFF00"/>
        </patternFill>
      </fill>
    </dxf>
    <dxf>
      <fill>
        <patternFill>
          <bgColor indexed="51"/>
        </patternFill>
      </fill>
    </dxf>
    <dxf>
      <font>
        <color theme="0"/>
      </font>
      <fill>
        <patternFill>
          <bgColor rgb="FFFF0000"/>
        </patternFill>
      </fill>
    </dxf>
    <dxf>
      <fill>
        <patternFill>
          <bgColor rgb="FFFFFF00"/>
        </patternFill>
      </fill>
    </dxf>
    <dxf>
      <fill>
        <patternFill>
          <bgColor indexed="51"/>
        </patternFill>
      </fill>
    </dxf>
    <dxf>
      <fill>
        <patternFill>
          <bgColor theme="6" tint="-0.24994659260841701"/>
        </patternFill>
      </fill>
    </dxf>
    <dxf>
      <fill>
        <patternFill>
          <bgColor theme="3" tint="0.599963377788628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914400</xdr:colOff>
      <xdr:row>13</xdr:row>
      <xdr:rowOff>241300</xdr:rowOff>
    </xdr:from>
    <xdr:to>
      <xdr:col>6</xdr:col>
      <xdr:colOff>1028700</xdr:colOff>
      <xdr:row>13</xdr:row>
      <xdr:rowOff>444500</xdr:rowOff>
    </xdr:to>
    <xdr:sp macro="" textlink="">
      <xdr:nvSpPr>
        <xdr:cNvPr id="2" name="Text Box 41">
          <a:extLst>
            <a:ext uri="{FF2B5EF4-FFF2-40B4-BE49-F238E27FC236}">
              <a16:creationId xmlns:a16="http://schemas.microsoft.com/office/drawing/2014/main" id="{00000000-0008-0000-0000-000002000000}"/>
            </a:ext>
          </a:extLst>
        </xdr:cNvPr>
        <xdr:cNvSpPr txBox="1">
          <a:spLocks noChangeArrowheads="1"/>
        </xdr:cNvSpPr>
      </xdr:nvSpPr>
      <xdr:spPr bwMode="auto">
        <a:xfrm>
          <a:off x="15481300" y="35687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13</xdr:row>
      <xdr:rowOff>241300</xdr:rowOff>
    </xdr:from>
    <xdr:to>
      <xdr:col>6</xdr:col>
      <xdr:colOff>1028700</xdr:colOff>
      <xdr:row>13</xdr:row>
      <xdr:rowOff>444500</xdr:rowOff>
    </xdr:to>
    <xdr:sp macro="" textlink="">
      <xdr:nvSpPr>
        <xdr:cNvPr id="3" name="Text Box 41">
          <a:extLst>
            <a:ext uri="{FF2B5EF4-FFF2-40B4-BE49-F238E27FC236}">
              <a16:creationId xmlns:a16="http://schemas.microsoft.com/office/drawing/2014/main" id="{00000000-0008-0000-0000-000003000000}"/>
            </a:ext>
          </a:extLst>
        </xdr:cNvPr>
        <xdr:cNvSpPr txBox="1">
          <a:spLocks noChangeArrowheads="1"/>
        </xdr:cNvSpPr>
      </xdr:nvSpPr>
      <xdr:spPr bwMode="auto">
        <a:xfrm>
          <a:off x="15481300" y="35687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14</xdr:row>
      <xdr:rowOff>0</xdr:rowOff>
    </xdr:from>
    <xdr:to>
      <xdr:col>6</xdr:col>
      <xdr:colOff>1028700</xdr:colOff>
      <xdr:row>14</xdr:row>
      <xdr:rowOff>215900</xdr:rowOff>
    </xdr:to>
    <xdr:sp macro="" textlink="">
      <xdr:nvSpPr>
        <xdr:cNvPr id="4" name="Text Box 41">
          <a:extLst>
            <a:ext uri="{FF2B5EF4-FFF2-40B4-BE49-F238E27FC236}">
              <a16:creationId xmlns:a16="http://schemas.microsoft.com/office/drawing/2014/main" id="{00000000-0008-0000-0000-000004000000}"/>
            </a:ext>
          </a:extLst>
        </xdr:cNvPr>
        <xdr:cNvSpPr txBox="1">
          <a:spLocks noChangeArrowheads="1"/>
        </xdr:cNvSpPr>
      </xdr:nvSpPr>
      <xdr:spPr bwMode="auto">
        <a:xfrm>
          <a:off x="15481300" y="48895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14</xdr:row>
      <xdr:rowOff>0</xdr:rowOff>
    </xdr:from>
    <xdr:to>
      <xdr:col>6</xdr:col>
      <xdr:colOff>1028700</xdr:colOff>
      <xdr:row>14</xdr:row>
      <xdr:rowOff>215900</xdr:rowOff>
    </xdr:to>
    <xdr:sp macro="" textlink="">
      <xdr:nvSpPr>
        <xdr:cNvPr id="5" name="Text Box 41">
          <a:extLst>
            <a:ext uri="{FF2B5EF4-FFF2-40B4-BE49-F238E27FC236}">
              <a16:creationId xmlns:a16="http://schemas.microsoft.com/office/drawing/2014/main" id="{00000000-0008-0000-0000-000005000000}"/>
            </a:ext>
          </a:extLst>
        </xdr:cNvPr>
        <xdr:cNvSpPr txBox="1">
          <a:spLocks noChangeArrowheads="1"/>
        </xdr:cNvSpPr>
      </xdr:nvSpPr>
      <xdr:spPr bwMode="auto">
        <a:xfrm>
          <a:off x="15481300" y="48895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14</xdr:row>
      <xdr:rowOff>241300</xdr:rowOff>
    </xdr:from>
    <xdr:to>
      <xdr:col>6</xdr:col>
      <xdr:colOff>1028700</xdr:colOff>
      <xdr:row>14</xdr:row>
      <xdr:rowOff>444500</xdr:rowOff>
    </xdr:to>
    <xdr:sp macro="" textlink="">
      <xdr:nvSpPr>
        <xdr:cNvPr id="6" name="Text Box 41">
          <a:extLst>
            <a:ext uri="{FF2B5EF4-FFF2-40B4-BE49-F238E27FC236}">
              <a16:creationId xmlns:a16="http://schemas.microsoft.com/office/drawing/2014/main" id="{00000000-0008-0000-0000-000006000000}"/>
            </a:ext>
          </a:extLst>
        </xdr:cNvPr>
        <xdr:cNvSpPr txBox="1">
          <a:spLocks noChangeArrowheads="1"/>
        </xdr:cNvSpPr>
      </xdr:nvSpPr>
      <xdr:spPr bwMode="auto">
        <a:xfrm>
          <a:off x="15481300" y="56642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14</xdr:row>
      <xdr:rowOff>241300</xdr:rowOff>
    </xdr:from>
    <xdr:to>
      <xdr:col>6</xdr:col>
      <xdr:colOff>1028700</xdr:colOff>
      <xdr:row>14</xdr:row>
      <xdr:rowOff>444500</xdr:rowOff>
    </xdr:to>
    <xdr:sp macro="" textlink="">
      <xdr:nvSpPr>
        <xdr:cNvPr id="7" name="Text Box 41">
          <a:extLst>
            <a:ext uri="{FF2B5EF4-FFF2-40B4-BE49-F238E27FC236}">
              <a16:creationId xmlns:a16="http://schemas.microsoft.com/office/drawing/2014/main" id="{00000000-0008-0000-0000-000007000000}"/>
            </a:ext>
          </a:extLst>
        </xdr:cNvPr>
        <xdr:cNvSpPr txBox="1">
          <a:spLocks noChangeArrowheads="1"/>
        </xdr:cNvSpPr>
      </xdr:nvSpPr>
      <xdr:spPr bwMode="auto">
        <a:xfrm>
          <a:off x="15481300" y="56642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15</xdr:row>
      <xdr:rowOff>241300</xdr:rowOff>
    </xdr:from>
    <xdr:to>
      <xdr:col>6</xdr:col>
      <xdr:colOff>1028700</xdr:colOff>
      <xdr:row>15</xdr:row>
      <xdr:rowOff>457200</xdr:rowOff>
    </xdr:to>
    <xdr:sp macro="" textlink="">
      <xdr:nvSpPr>
        <xdr:cNvPr id="8" name="Text Box 41">
          <a:extLst>
            <a:ext uri="{FF2B5EF4-FFF2-40B4-BE49-F238E27FC236}">
              <a16:creationId xmlns:a16="http://schemas.microsoft.com/office/drawing/2014/main" id="{00000000-0008-0000-0000-000008000000}"/>
            </a:ext>
          </a:extLst>
        </xdr:cNvPr>
        <xdr:cNvSpPr txBox="1">
          <a:spLocks noChangeArrowheads="1"/>
        </xdr:cNvSpPr>
      </xdr:nvSpPr>
      <xdr:spPr bwMode="auto">
        <a:xfrm>
          <a:off x="15481300" y="70358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15</xdr:row>
      <xdr:rowOff>241300</xdr:rowOff>
    </xdr:from>
    <xdr:to>
      <xdr:col>6</xdr:col>
      <xdr:colOff>1028700</xdr:colOff>
      <xdr:row>15</xdr:row>
      <xdr:rowOff>457200</xdr:rowOff>
    </xdr:to>
    <xdr:sp macro="" textlink="">
      <xdr:nvSpPr>
        <xdr:cNvPr id="9" name="Text Box 41">
          <a:extLst>
            <a:ext uri="{FF2B5EF4-FFF2-40B4-BE49-F238E27FC236}">
              <a16:creationId xmlns:a16="http://schemas.microsoft.com/office/drawing/2014/main" id="{00000000-0008-0000-0000-000009000000}"/>
            </a:ext>
          </a:extLst>
        </xdr:cNvPr>
        <xdr:cNvSpPr txBox="1">
          <a:spLocks noChangeArrowheads="1"/>
        </xdr:cNvSpPr>
      </xdr:nvSpPr>
      <xdr:spPr bwMode="auto">
        <a:xfrm>
          <a:off x="15481300" y="70358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15</xdr:row>
      <xdr:rowOff>241300</xdr:rowOff>
    </xdr:from>
    <xdr:to>
      <xdr:col>6</xdr:col>
      <xdr:colOff>1028700</xdr:colOff>
      <xdr:row>15</xdr:row>
      <xdr:rowOff>457200</xdr:rowOff>
    </xdr:to>
    <xdr:sp macro="" textlink="">
      <xdr:nvSpPr>
        <xdr:cNvPr id="10" name="Text Box 41">
          <a:extLst>
            <a:ext uri="{FF2B5EF4-FFF2-40B4-BE49-F238E27FC236}">
              <a16:creationId xmlns:a16="http://schemas.microsoft.com/office/drawing/2014/main" id="{00000000-0008-0000-0000-00000A000000}"/>
            </a:ext>
          </a:extLst>
        </xdr:cNvPr>
        <xdr:cNvSpPr txBox="1">
          <a:spLocks noChangeArrowheads="1"/>
        </xdr:cNvSpPr>
      </xdr:nvSpPr>
      <xdr:spPr bwMode="auto">
        <a:xfrm>
          <a:off x="15481300" y="82042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15</xdr:row>
      <xdr:rowOff>241300</xdr:rowOff>
    </xdr:from>
    <xdr:to>
      <xdr:col>6</xdr:col>
      <xdr:colOff>1028700</xdr:colOff>
      <xdr:row>15</xdr:row>
      <xdr:rowOff>457200</xdr:rowOff>
    </xdr:to>
    <xdr:sp macro="" textlink="">
      <xdr:nvSpPr>
        <xdr:cNvPr id="11" name="Text Box 41">
          <a:extLst>
            <a:ext uri="{FF2B5EF4-FFF2-40B4-BE49-F238E27FC236}">
              <a16:creationId xmlns:a16="http://schemas.microsoft.com/office/drawing/2014/main" id="{00000000-0008-0000-0000-00000B000000}"/>
            </a:ext>
          </a:extLst>
        </xdr:cNvPr>
        <xdr:cNvSpPr txBox="1">
          <a:spLocks noChangeArrowheads="1"/>
        </xdr:cNvSpPr>
      </xdr:nvSpPr>
      <xdr:spPr bwMode="auto">
        <a:xfrm>
          <a:off x="15481300" y="82042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28</xdr:row>
      <xdr:rowOff>0</xdr:rowOff>
    </xdr:from>
    <xdr:to>
      <xdr:col>6</xdr:col>
      <xdr:colOff>1028700</xdr:colOff>
      <xdr:row>28</xdr:row>
      <xdr:rowOff>215900</xdr:rowOff>
    </xdr:to>
    <xdr:sp macro="" textlink="">
      <xdr:nvSpPr>
        <xdr:cNvPr id="12" name="Text Box 41">
          <a:extLst>
            <a:ext uri="{FF2B5EF4-FFF2-40B4-BE49-F238E27FC236}">
              <a16:creationId xmlns:a16="http://schemas.microsoft.com/office/drawing/2014/main" id="{00000000-0008-0000-0000-00000C000000}"/>
            </a:ext>
          </a:extLst>
        </xdr:cNvPr>
        <xdr:cNvSpPr txBox="1">
          <a:spLocks noChangeArrowheads="1"/>
        </xdr:cNvSpPr>
      </xdr:nvSpPr>
      <xdr:spPr bwMode="auto">
        <a:xfrm>
          <a:off x="15481300" y="9423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28</xdr:row>
      <xdr:rowOff>0</xdr:rowOff>
    </xdr:from>
    <xdr:to>
      <xdr:col>6</xdr:col>
      <xdr:colOff>1028700</xdr:colOff>
      <xdr:row>28</xdr:row>
      <xdr:rowOff>215900</xdr:rowOff>
    </xdr:to>
    <xdr:sp macro="" textlink="">
      <xdr:nvSpPr>
        <xdr:cNvPr id="13" name="Text Box 41">
          <a:extLst>
            <a:ext uri="{FF2B5EF4-FFF2-40B4-BE49-F238E27FC236}">
              <a16:creationId xmlns:a16="http://schemas.microsoft.com/office/drawing/2014/main" id="{00000000-0008-0000-0000-00000D000000}"/>
            </a:ext>
          </a:extLst>
        </xdr:cNvPr>
        <xdr:cNvSpPr txBox="1">
          <a:spLocks noChangeArrowheads="1"/>
        </xdr:cNvSpPr>
      </xdr:nvSpPr>
      <xdr:spPr bwMode="auto">
        <a:xfrm>
          <a:off x="15481300" y="9423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28</xdr:row>
      <xdr:rowOff>241300</xdr:rowOff>
    </xdr:from>
    <xdr:to>
      <xdr:col>6</xdr:col>
      <xdr:colOff>1028700</xdr:colOff>
      <xdr:row>28</xdr:row>
      <xdr:rowOff>457200</xdr:rowOff>
    </xdr:to>
    <xdr:sp macro="" textlink="">
      <xdr:nvSpPr>
        <xdr:cNvPr id="14" name="Text Box 41">
          <a:extLst>
            <a:ext uri="{FF2B5EF4-FFF2-40B4-BE49-F238E27FC236}">
              <a16:creationId xmlns:a16="http://schemas.microsoft.com/office/drawing/2014/main" id="{00000000-0008-0000-0000-00000E000000}"/>
            </a:ext>
          </a:extLst>
        </xdr:cNvPr>
        <xdr:cNvSpPr txBox="1">
          <a:spLocks noChangeArrowheads="1"/>
        </xdr:cNvSpPr>
      </xdr:nvSpPr>
      <xdr:spPr bwMode="auto">
        <a:xfrm>
          <a:off x="15481300" y="10312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28</xdr:row>
      <xdr:rowOff>241300</xdr:rowOff>
    </xdr:from>
    <xdr:to>
      <xdr:col>6</xdr:col>
      <xdr:colOff>1028700</xdr:colOff>
      <xdr:row>28</xdr:row>
      <xdr:rowOff>457200</xdr:rowOff>
    </xdr:to>
    <xdr:sp macro="" textlink="">
      <xdr:nvSpPr>
        <xdr:cNvPr id="15" name="Text Box 41">
          <a:extLst>
            <a:ext uri="{FF2B5EF4-FFF2-40B4-BE49-F238E27FC236}">
              <a16:creationId xmlns:a16="http://schemas.microsoft.com/office/drawing/2014/main" id="{00000000-0008-0000-0000-00000F000000}"/>
            </a:ext>
          </a:extLst>
        </xdr:cNvPr>
        <xdr:cNvSpPr txBox="1">
          <a:spLocks noChangeArrowheads="1"/>
        </xdr:cNvSpPr>
      </xdr:nvSpPr>
      <xdr:spPr bwMode="auto">
        <a:xfrm>
          <a:off x="15481300" y="10312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29</xdr:row>
      <xdr:rowOff>0</xdr:rowOff>
    </xdr:from>
    <xdr:to>
      <xdr:col>6</xdr:col>
      <xdr:colOff>1028700</xdr:colOff>
      <xdr:row>29</xdr:row>
      <xdr:rowOff>215900</xdr:rowOff>
    </xdr:to>
    <xdr:sp macro="" textlink="">
      <xdr:nvSpPr>
        <xdr:cNvPr id="16" name="Text Box 41">
          <a:extLst>
            <a:ext uri="{FF2B5EF4-FFF2-40B4-BE49-F238E27FC236}">
              <a16:creationId xmlns:a16="http://schemas.microsoft.com/office/drawing/2014/main" id="{00000000-0008-0000-0000-000010000000}"/>
            </a:ext>
          </a:extLst>
        </xdr:cNvPr>
        <xdr:cNvSpPr txBox="1">
          <a:spLocks noChangeArrowheads="1"/>
        </xdr:cNvSpPr>
      </xdr:nvSpPr>
      <xdr:spPr bwMode="auto">
        <a:xfrm>
          <a:off x="15481300" y="11201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29</xdr:row>
      <xdr:rowOff>0</xdr:rowOff>
    </xdr:from>
    <xdr:to>
      <xdr:col>6</xdr:col>
      <xdr:colOff>1028700</xdr:colOff>
      <xdr:row>29</xdr:row>
      <xdr:rowOff>215900</xdr:rowOff>
    </xdr:to>
    <xdr:sp macro="" textlink="">
      <xdr:nvSpPr>
        <xdr:cNvPr id="17" name="Text Box 41">
          <a:extLst>
            <a:ext uri="{FF2B5EF4-FFF2-40B4-BE49-F238E27FC236}">
              <a16:creationId xmlns:a16="http://schemas.microsoft.com/office/drawing/2014/main" id="{00000000-0008-0000-0000-000011000000}"/>
            </a:ext>
          </a:extLst>
        </xdr:cNvPr>
        <xdr:cNvSpPr txBox="1">
          <a:spLocks noChangeArrowheads="1"/>
        </xdr:cNvSpPr>
      </xdr:nvSpPr>
      <xdr:spPr bwMode="auto">
        <a:xfrm>
          <a:off x="15481300" y="11201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29</xdr:row>
      <xdr:rowOff>0</xdr:rowOff>
    </xdr:from>
    <xdr:to>
      <xdr:col>6</xdr:col>
      <xdr:colOff>1028700</xdr:colOff>
      <xdr:row>29</xdr:row>
      <xdr:rowOff>215900</xdr:rowOff>
    </xdr:to>
    <xdr:sp macro="" textlink="">
      <xdr:nvSpPr>
        <xdr:cNvPr id="18" name="Text Box 41">
          <a:extLst>
            <a:ext uri="{FF2B5EF4-FFF2-40B4-BE49-F238E27FC236}">
              <a16:creationId xmlns:a16="http://schemas.microsoft.com/office/drawing/2014/main" id="{00000000-0008-0000-0000-000012000000}"/>
            </a:ext>
          </a:extLst>
        </xdr:cNvPr>
        <xdr:cNvSpPr txBox="1">
          <a:spLocks noChangeArrowheads="1"/>
        </xdr:cNvSpPr>
      </xdr:nvSpPr>
      <xdr:spPr bwMode="auto">
        <a:xfrm>
          <a:off x="15481300" y="12090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29</xdr:row>
      <xdr:rowOff>0</xdr:rowOff>
    </xdr:from>
    <xdr:to>
      <xdr:col>6</xdr:col>
      <xdr:colOff>1028700</xdr:colOff>
      <xdr:row>29</xdr:row>
      <xdr:rowOff>215900</xdr:rowOff>
    </xdr:to>
    <xdr:sp macro="" textlink="">
      <xdr:nvSpPr>
        <xdr:cNvPr id="19" name="Text Box 41">
          <a:extLst>
            <a:ext uri="{FF2B5EF4-FFF2-40B4-BE49-F238E27FC236}">
              <a16:creationId xmlns:a16="http://schemas.microsoft.com/office/drawing/2014/main" id="{00000000-0008-0000-0000-000013000000}"/>
            </a:ext>
          </a:extLst>
        </xdr:cNvPr>
        <xdr:cNvSpPr txBox="1">
          <a:spLocks noChangeArrowheads="1"/>
        </xdr:cNvSpPr>
      </xdr:nvSpPr>
      <xdr:spPr bwMode="auto">
        <a:xfrm>
          <a:off x="15481300" y="12090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29</xdr:row>
      <xdr:rowOff>0</xdr:rowOff>
    </xdr:from>
    <xdr:to>
      <xdr:col>6</xdr:col>
      <xdr:colOff>1028700</xdr:colOff>
      <xdr:row>29</xdr:row>
      <xdr:rowOff>215900</xdr:rowOff>
    </xdr:to>
    <xdr:sp macro="" textlink="">
      <xdr:nvSpPr>
        <xdr:cNvPr id="20" name="Text Box 41">
          <a:extLst>
            <a:ext uri="{FF2B5EF4-FFF2-40B4-BE49-F238E27FC236}">
              <a16:creationId xmlns:a16="http://schemas.microsoft.com/office/drawing/2014/main" id="{00000000-0008-0000-0000-000014000000}"/>
            </a:ext>
          </a:extLst>
        </xdr:cNvPr>
        <xdr:cNvSpPr txBox="1">
          <a:spLocks noChangeArrowheads="1"/>
        </xdr:cNvSpPr>
      </xdr:nvSpPr>
      <xdr:spPr bwMode="auto">
        <a:xfrm>
          <a:off x="15481300" y="12979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29</xdr:row>
      <xdr:rowOff>0</xdr:rowOff>
    </xdr:from>
    <xdr:to>
      <xdr:col>6</xdr:col>
      <xdr:colOff>1028700</xdr:colOff>
      <xdr:row>29</xdr:row>
      <xdr:rowOff>215900</xdr:rowOff>
    </xdr:to>
    <xdr:sp macro="" textlink="">
      <xdr:nvSpPr>
        <xdr:cNvPr id="21" name="Text Box 41">
          <a:extLst>
            <a:ext uri="{FF2B5EF4-FFF2-40B4-BE49-F238E27FC236}">
              <a16:creationId xmlns:a16="http://schemas.microsoft.com/office/drawing/2014/main" id="{00000000-0008-0000-0000-000015000000}"/>
            </a:ext>
          </a:extLst>
        </xdr:cNvPr>
        <xdr:cNvSpPr txBox="1">
          <a:spLocks noChangeArrowheads="1"/>
        </xdr:cNvSpPr>
      </xdr:nvSpPr>
      <xdr:spPr bwMode="auto">
        <a:xfrm>
          <a:off x="15481300" y="12979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29</xdr:row>
      <xdr:rowOff>241300</xdr:rowOff>
    </xdr:from>
    <xdr:to>
      <xdr:col>6</xdr:col>
      <xdr:colOff>1028700</xdr:colOff>
      <xdr:row>29</xdr:row>
      <xdr:rowOff>457200</xdr:rowOff>
    </xdr:to>
    <xdr:sp macro="" textlink="">
      <xdr:nvSpPr>
        <xdr:cNvPr id="22" name="Text Box 41">
          <a:extLst>
            <a:ext uri="{FF2B5EF4-FFF2-40B4-BE49-F238E27FC236}">
              <a16:creationId xmlns:a16="http://schemas.microsoft.com/office/drawing/2014/main" id="{00000000-0008-0000-0000-000016000000}"/>
            </a:ext>
          </a:extLst>
        </xdr:cNvPr>
        <xdr:cNvSpPr txBox="1">
          <a:spLocks noChangeArrowheads="1"/>
        </xdr:cNvSpPr>
      </xdr:nvSpPr>
      <xdr:spPr bwMode="auto">
        <a:xfrm>
          <a:off x="15481300" y="13868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29</xdr:row>
      <xdr:rowOff>241300</xdr:rowOff>
    </xdr:from>
    <xdr:to>
      <xdr:col>6</xdr:col>
      <xdr:colOff>1028700</xdr:colOff>
      <xdr:row>29</xdr:row>
      <xdr:rowOff>457200</xdr:rowOff>
    </xdr:to>
    <xdr:sp macro="" textlink="">
      <xdr:nvSpPr>
        <xdr:cNvPr id="23" name="Text Box 41">
          <a:extLst>
            <a:ext uri="{FF2B5EF4-FFF2-40B4-BE49-F238E27FC236}">
              <a16:creationId xmlns:a16="http://schemas.microsoft.com/office/drawing/2014/main" id="{00000000-0008-0000-0000-000017000000}"/>
            </a:ext>
          </a:extLst>
        </xdr:cNvPr>
        <xdr:cNvSpPr txBox="1">
          <a:spLocks noChangeArrowheads="1"/>
        </xdr:cNvSpPr>
      </xdr:nvSpPr>
      <xdr:spPr bwMode="auto">
        <a:xfrm>
          <a:off x="15481300" y="13868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52614</xdr:rowOff>
    </xdr:to>
    <xdr:sp macro="" textlink="">
      <xdr:nvSpPr>
        <xdr:cNvPr id="24" name="Text Box 41">
          <a:extLst>
            <a:ext uri="{FF2B5EF4-FFF2-40B4-BE49-F238E27FC236}">
              <a16:creationId xmlns:a16="http://schemas.microsoft.com/office/drawing/2014/main" id="{00000000-0008-0000-0000-000018000000}"/>
            </a:ext>
          </a:extLst>
        </xdr:cNvPr>
        <xdr:cNvSpPr txBox="1">
          <a:spLocks noChangeArrowheads="1"/>
        </xdr:cNvSpPr>
      </xdr:nvSpPr>
      <xdr:spPr bwMode="auto">
        <a:xfrm>
          <a:off x="15481300" y="14757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52614</xdr:rowOff>
    </xdr:to>
    <xdr:sp macro="" textlink="">
      <xdr:nvSpPr>
        <xdr:cNvPr id="25" name="Text Box 41">
          <a:extLst>
            <a:ext uri="{FF2B5EF4-FFF2-40B4-BE49-F238E27FC236}">
              <a16:creationId xmlns:a16="http://schemas.microsoft.com/office/drawing/2014/main" id="{00000000-0008-0000-0000-000019000000}"/>
            </a:ext>
          </a:extLst>
        </xdr:cNvPr>
        <xdr:cNvSpPr txBox="1">
          <a:spLocks noChangeArrowheads="1"/>
        </xdr:cNvSpPr>
      </xdr:nvSpPr>
      <xdr:spPr bwMode="auto">
        <a:xfrm>
          <a:off x="15481300" y="14757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52614</xdr:rowOff>
    </xdr:to>
    <xdr:sp macro="" textlink="">
      <xdr:nvSpPr>
        <xdr:cNvPr id="26" name="Text Box 41">
          <a:extLst>
            <a:ext uri="{FF2B5EF4-FFF2-40B4-BE49-F238E27FC236}">
              <a16:creationId xmlns:a16="http://schemas.microsoft.com/office/drawing/2014/main" id="{00000000-0008-0000-0000-00001A000000}"/>
            </a:ext>
          </a:extLst>
        </xdr:cNvPr>
        <xdr:cNvSpPr txBox="1">
          <a:spLocks noChangeArrowheads="1"/>
        </xdr:cNvSpPr>
      </xdr:nvSpPr>
      <xdr:spPr bwMode="auto">
        <a:xfrm>
          <a:off x="15481300" y="15646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52614</xdr:rowOff>
    </xdr:to>
    <xdr:sp macro="" textlink="">
      <xdr:nvSpPr>
        <xdr:cNvPr id="27" name="Text Box 41">
          <a:extLst>
            <a:ext uri="{FF2B5EF4-FFF2-40B4-BE49-F238E27FC236}">
              <a16:creationId xmlns:a16="http://schemas.microsoft.com/office/drawing/2014/main" id="{00000000-0008-0000-0000-00001B000000}"/>
            </a:ext>
          </a:extLst>
        </xdr:cNvPr>
        <xdr:cNvSpPr txBox="1">
          <a:spLocks noChangeArrowheads="1"/>
        </xdr:cNvSpPr>
      </xdr:nvSpPr>
      <xdr:spPr bwMode="auto">
        <a:xfrm>
          <a:off x="15481300" y="15646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52614</xdr:rowOff>
    </xdr:to>
    <xdr:sp macro="" textlink="">
      <xdr:nvSpPr>
        <xdr:cNvPr id="28" name="Text Box 41">
          <a:extLst>
            <a:ext uri="{FF2B5EF4-FFF2-40B4-BE49-F238E27FC236}">
              <a16:creationId xmlns:a16="http://schemas.microsoft.com/office/drawing/2014/main" id="{00000000-0008-0000-0000-00001C000000}"/>
            </a:ext>
          </a:extLst>
        </xdr:cNvPr>
        <xdr:cNvSpPr txBox="1">
          <a:spLocks noChangeArrowheads="1"/>
        </xdr:cNvSpPr>
      </xdr:nvSpPr>
      <xdr:spPr bwMode="auto">
        <a:xfrm>
          <a:off x="15481300" y="1653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52614</xdr:rowOff>
    </xdr:to>
    <xdr:sp macro="" textlink="">
      <xdr:nvSpPr>
        <xdr:cNvPr id="29" name="Text Box 41">
          <a:extLst>
            <a:ext uri="{FF2B5EF4-FFF2-40B4-BE49-F238E27FC236}">
              <a16:creationId xmlns:a16="http://schemas.microsoft.com/office/drawing/2014/main" id="{00000000-0008-0000-0000-00001D000000}"/>
            </a:ext>
          </a:extLst>
        </xdr:cNvPr>
        <xdr:cNvSpPr txBox="1">
          <a:spLocks noChangeArrowheads="1"/>
        </xdr:cNvSpPr>
      </xdr:nvSpPr>
      <xdr:spPr bwMode="auto">
        <a:xfrm>
          <a:off x="15481300" y="1653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52614</xdr:rowOff>
    </xdr:to>
    <xdr:sp macro="" textlink="">
      <xdr:nvSpPr>
        <xdr:cNvPr id="30" name="Text Box 41">
          <a:extLst>
            <a:ext uri="{FF2B5EF4-FFF2-40B4-BE49-F238E27FC236}">
              <a16:creationId xmlns:a16="http://schemas.microsoft.com/office/drawing/2014/main" id="{00000000-0008-0000-0000-00001E000000}"/>
            </a:ext>
          </a:extLst>
        </xdr:cNvPr>
        <xdr:cNvSpPr txBox="1">
          <a:spLocks noChangeArrowheads="1"/>
        </xdr:cNvSpPr>
      </xdr:nvSpPr>
      <xdr:spPr bwMode="auto">
        <a:xfrm>
          <a:off x="15481300" y="17424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52614</xdr:rowOff>
    </xdr:to>
    <xdr:sp macro="" textlink="">
      <xdr:nvSpPr>
        <xdr:cNvPr id="31" name="Text Box 41">
          <a:extLst>
            <a:ext uri="{FF2B5EF4-FFF2-40B4-BE49-F238E27FC236}">
              <a16:creationId xmlns:a16="http://schemas.microsoft.com/office/drawing/2014/main" id="{00000000-0008-0000-0000-00001F000000}"/>
            </a:ext>
          </a:extLst>
        </xdr:cNvPr>
        <xdr:cNvSpPr txBox="1">
          <a:spLocks noChangeArrowheads="1"/>
        </xdr:cNvSpPr>
      </xdr:nvSpPr>
      <xdr:spPr bwMode="auto">
        <a:xfrm>
          <a:off x="15481300" y="17424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44450</xdr:rowOff>
    </xdr:to>
    <xdr:sp macro="" textlink="">
      <xdr:nvSpPr>
        <xdr:cNvPr id="32" name="Text Box 41">
          <a:extLst>
            <a:ext uri="{FF2B5EF4-FFF2-40B4-BE49-F238E27FC236}">
              <a16:creationId xmlns:a16="http://schemas.microsoft.com/office/drawing/2014/main" id="{00000000-0008-0000-0000-000020000000}"/>
            </a:ext>
          </a:extLst>
        </xdr:cNvPr>
        <xdr:cNvSpPr txBox="1">
          <a:spLocks noChangeArrowheads="1"/>
        </xdr:cNvSpPr>
      </xdr:nvSpPr>
      <xdr:spPr bwMode="auto">
        <a:xfrm>
          <a:off x="15481300" y="18313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44450</xdr:rowOff>
    </xdr:to>
    <xdr:sp macro="" textlink="">
      <xdr:nvSpPr>
        <xdr:cNvPr id="33" name="Text Box 41">
          <a:extLst>
            <a:ext uri="{FF2B5EF4-FFF2-40B4-BE49-F238E27FC236}">
              <a16:creationId xmlns:a16="http://schemas.microsoft.com/office/drawing/2014/main" id="{00000000-0008-0000-0000-000021000000}"/>
            </a:ext>
          </a:extLst>
        </xdr:cNvPr>
        <xdr:cNvSpPr txBox="1">
          <a:spLocks noChangeArrowheads="1"/>
        </xdr:cNvSpPr>
      </xdr:nvSpPr>
      <xdr:spPr bwMode="auto">
        <a:xfrm>
          <a:off x="15481300" y="18313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57149</xdr:rowOff>
    </xdr:to>
    <xdr:sp macro="" textlink="">
      <xdr:nvSpPr>
        <xdr:cNvPr id="34" name="Text Box 41">
          <a:extLst>
            <a:ext uri="{FF2B5EF4-FFF2-40B4-BE49-F238E27FC236}">
              <a16:creationId xmlns:a16="http://schemas.microsoft.com/office/drawing/2014/main" id="{00000000-0008-0000-0000-000022000000}"/>
            </a:ext>
          </a:extLst>
        </xdr:cNvPr>
        <xdr:cNvSpPr txBox="1">
          <a:spLocks noChangeArrowheads="1"/>
        </xdr:cNvSpPr>
      </xdr:nvSpPr>
      <xdr:spPr bwMode="auto">
        <a:xfrm>
          <a:off x="15481300" y="19202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57149</xdr:rowOff>
    </xdr:to>
    <xdr:sp macro="" textlink="">
      <xdr:nvSpPr>
        <xdr:cNvPr id="35" name="Text Box 41">
          <a:extLst>
            <a:ext uri="{FF2B5EF4-FFF2-40B4-BE49-F238E27FC236}">
              <a16:creationId xmlns:a16="http://schemas.microsoft.com/office/drawing/2014/main" id="{00000000-0008-0000-0000-000023000000}"/>
            </a:ext>
          </a:extLst>
        </xdr:cNvPr>
        <xdr:cNvSpPr txBox="1">
          <a:spLocks noChangeArrowheads="1"/>
        </xdr:cNvSpPr>
      </xdr:nvSpPr>
      <xdr:spPr bwMode="auto">
        <a:xfrm>
          <a:off x="15481300" y="19202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57149</xdr:rowOff>
    </xdr:to>
    <xdr:sp macro="" textlink="">
      <xdr:nvSpPr>
        <xdr:cNvPr id="36" name="Text Box 41">
          <a:extLst>
            <a:ext uri="{FF2B5EF4-FFF2-40B4-BE49-F238E27FC236}">
              <a16:creationId xmlns:a16="http://schemas.microsoft.com/office/drawing/2014/main" id="{00000000-0008-0000-0000-000024000000}"/>
            </a:ext>
          </a:extLst>
        </xdr:cNvPr>
        <xdr:cNvSpPr txBox="1">
          <a:spLocks noChangeArrowheads="1"/>
        </xdr:cNvSpPr>
      </xdr:nvSpPr>
      <xdr:spPr bwMode="auto">
        <a:xfrm>
          <a:off x="15481300" y="20091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57149</xdr:rowOff>
    </xdr:to>
    <xdr:sp macro="" textlink="">
      <xdr:nvSpPr>
        <xdr:cNvPr id="37" name="Text Box 41">
          <a:extLst>
            <a:ext uri="{FF2B5EF4-FFF2-40B4-BE49-F238E27FC236}">
              <a16:creationId xmlns:a16="http://schemas.microsoft.com/office/drawing/2014/main" id="{00000000-0008-0000-0000-000025000000}"/>
            </a:ext>
          </a:extLst>
        </xdr:cNvPr>
        <xdr:cNvSpPr txBox="1">
          <a:spLocks noChangeArrowheads="1"/>
        </xdr:cNvSpPr>
      </xdr:nvSpPr>
      <xdr:spPr bwMode="auto">
        <a:xfrm>
          <a:off x="15481300" y="20091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38" name="Text Box 41">
          <a:extLst>
            <a:ext uri="{FF2B5EF4-FFF2-40B4-BE49-F238E27FC236}">
              <a16:creationId xmlns:a16="http://schemas.microsoft.com/office/drawing/2014/main" id="{00000000-0008-0000-0000-000026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39" name="Text Box 41">
          <a:extLst>
            <a:ext uri="{FF2B5EF4-FFF2-40B4-BE49-F238E27FC236}">
              <a16:creationId xmlns:a16="http://schemas.microsoft.com/office/drawing/2014/main" id="{00000000-0008-0000-0000-000027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40" name="Text Box 41">
          <a:extLst>
            <a:ext uri="{FF2B5EF4-FFF2-40B4-BE49-F238E27FC236}">
              <a16:creationId xmlns:a16="http://schemas.microsoft.com/office/drawing/2014/main" id="{00000000-0008-0000-0000-000028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41" name="Text Box 41">
          <a:extLst>
            <a:ext uri="{FF2B5EF4-FFF2-40B4-BE49-F238E27FC236}">
              <a16:creationId xmlns:a16="http://schemas.microsoft.com/office/drawing/2014/main" id="{00000000-0008-0000-0000-000029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42" name="Text Box 41">
          <a:extLst>
            <a:ext uri="{FF2B5EF4-FFF2-40B4-BE49-F238E27FC236}">
              <a16:creationId xmlns:a16="http://schemas.microsoft.com/office/drawing/2014/main" id="{00000000-0008-0000-0000-00002A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43" name="Text Box 41">
          <a:extLst>
            <a:ext uri="{FF2B5EF4-FFF2-40B4-BE49-F238E27FC236}">
              <a16:creationId xmlns:a16="http://schemas.microsoft.com/office/drawing/2014/main" id="{00000000-0008-0000-0000-00002B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44" name="Text Box 41">
          <a:extLst>
            <a:ext uri="{FF2B5EF4-FFF2-40B4-BE49-F238E27FC236}">
              <a16:creationId xmlns:a16="http://schemas.microsoft.com/office/drawing/2014/main" id="{00000000-0008-0000-0000-00002C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45" name="Text Box 41">
          <a:extLst>
            <a:ext uri="{FF2B5EF4-FFF2-40B4-BE49-F238E27FC236}">
              <a16:creationId xmlns:a16="http://schemas.microsoft.com/office/drawing/2014/main" id="{00000000-0008-0000-0000-00002D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46" name="Text Box 41">
          <a:extLst>
            <a:ext uri="{FF2B5EF4-FFF2-40B4-BE49-F238E27FC236}">
              <a16:creationId xmlns:a16="http://schemas.microsoft.com/office/drawing/2014/main" id="{00000000-0008-0000-0000-00002E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47" name="Text Box 41">
          <a:extLst>
            <a:ext uri="{FF2B5EF4-FFF2-40B4-BE49-F238E27FC236}">
              <a16:creationId xmlns:a16="http://schemas.microsoft.com/office/drawing/2014/main" id="{00000000-0008-0000-0000-00002F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48" name="Text Box 41">
          <a:extLst>
            <a:ext uri="{FF2B5EF4-FFF2-40B4-BE49-F238E27FC236}">
              <a16:creationId xmlns:a16="http://schemas.microsoft.com/office/drawing/2014/main" id="{00000000-0008-0000-0000-000030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49" name="Text Box 41">
          <a:extLst>
            <a:ext uri="{FF2B5EF4-FFF2-40B4-BE49-F238E27FC236}">
              <a16:creationId xmlns:a16="http://schemas.microsoft.com/office/drawing/2014/main" id="{00000000-0008-0000-0000-000031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50" name="Text Box 41">
          <a:extLst>
            <a:ext uri="{FF2B5EF4-FFF2-40B4-BE49-F238E27FC236}">
              <a16:creationId xmlns:a16="http://schemas.microsoft.com/office/drawing/2014/main" id="{00000000-0008-0000-0000-000032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51" name="Text Box 41">
          <a:extLst>
            <a:ext uri="{FF2B5EF4-FFF2-40B4-BE49-F238E27FC236}">
              <a16:creationId xmlns:a16="http://schemas.microsoft.com/office/drawing/2014/main" id="{00000000-0008-0000-0000-000033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52" name="Text Box 41">
          <a:extLst>
            <a:ext uri="{FF2B5EF4-FFF2-40B4-BE49-F238E27FC236}">
              <a16:creationId xmlns:a16="http://schemas.microsoft.com/office/drawing/2014/main" id="{00000000-0008-0000-0000-000034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53" name="Text Box 41">
          <a:extLst>
            <a:ext uri="{FF2B5EF4-FFF2-40B4-BE49-F238E27FC236}">
              <a16:creationId xmlns:a16="http://schemas.microsoft.com/office/drawing/2014/main" id="{00000000-0008-0000-0000-000035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54" name="Text Box 41">
          <a:extLst>
            <a:ext uri="{FF2B5EF4-FFF2-40B4-BE49-F238E27FC236}">
              <a16:creationId xmlns:a16="http://schemas.microsoft.com/office/drawing/2014/main" id="{00000000-0008-0000-0000-000036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55" name="Text Box 41">
          <a:extLst>
            <a:ext uri="{FF2B5EF4-FFF2-40B4-BE49-F238E27FC236}">
              <a16:creationId xmlns:a16="http://schemas.microsoft.com/office/drawing/2014/main" id="{00000000-0008-0000-0000-000037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56" name="Text Box 41">
          <a:extLst>
            <a:ext uri="{FF2B5EF4-FFF2-40B4-BE49-F238E27FC236}">
              <a16:creationId xmlns:a16="http://schemas.microsoft.com/office/drawing/2014/main" id="{00000000-0008-0000-0000-000038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57" name="Text Box 41">
          <a:extLst>
            <a:ext uri="{FF2B5EF4-FFF2-40B4-BE49-F238E27FC236}">
              <a16:creationId xmlns:a16="http://schemas.microsoft.com/office/drawing/2014/main" id="{00000000-0008-0000-0000-000039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58" name="Text Box 41">
          <a:extLst>
            <a:ext uri="{FF2B5EF4-FFF2-40B4-BE49-F238E27FC236}">
              <a16:creationId xmlns:a16="http://schemas.microsoft.com/office/drawing/2014/main" id="{00000000-0008-0000-0000-00003A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59" name="Text Box 41">
          <a:extLst>
            <a:ext uri="{FF2B5EF4-FFF2-40B4-BE49-F238E27FC236}">
              <a16:creationId xmlns:a16="http://schemas.microsoft.com/office/drawing/2014/main" id="{00000000-0008-0000-0000-00003B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60" name="Text Box 41">
          <a:extLst>
            <a:ext uri="{FF2B5EF4-FFF2-40B4-BE49-F238E27FC236}">
              <a16:creationId xmlns:a16="http://schemas.microsoft.com/office/drawing/2014/main" id="{00000000-0008-0000-0000-00003C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61" name="Text Box 41">
          <a:extLst>
            <a:ext uri="{FF2B5EF4-FFF2-40B4-BE49-F238E27FC236}">
              <a16:creationId xmlns:a16="http://schemas.microsoft.com/office/drawing/2014/main" id="{00000000-0008-0000-0000-00003D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62" name="Text Box 41">
          <a:extLst>
            <a:ext uri="{FF2B5EF4-FFF2-40B4-BE49-F238E27FC236}">
              <a16:creationId xmlns:a16="http://schemas.microsoft.com/office/drawing/2014/main" id="{00000000-0008-0000-0000-00003E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63" name="Text Box 41">
          <a:extLst>
            <a:ext uri="{FF2B5EF4-FFF2-40B4-BE49-F238E27FC236}">
              <a16:creationId xmlns:a16="http://schemas.microsoft.com/office/drawing/2014/main" id="{00000000-0008-0000-0000-00003F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64" name="Text Box 41">
          <a:extLst>
            <a:ext uri="{FF2B5EF4-FFF2-40B4-BE49-F238E27FC236}">
              <a16:creationId xmlns:a16="http://schemas.microsoft.com/office/drawing/2014/main" id="{00000000-0008-0000-0000-000040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65" name="Text Box 41">
          <a:extLst>
            <a:ext uri="{FF2B5EF4-FFF2-40B4-BE49-F238E27FC236}">
              <a16:creationId xmlns:a16="http://schemas.microsoft.com/office/drawing/2014/main" id="{00000000-0008-0000-0000-000041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66" name="Text Box 41">
          <a:extLst>
            <a:ext uri="{FF2B5EF4-FFF2-40B4-BE49-F238E27FC236}">
              <a16:creationId xmlns:a16="http://schemas.microsoft.com/office/drawing/2014/main" id="{00000000-0008-0000-0000-000042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67" name="Text Box 41">
          <a:extLst>
            <a:ext uri="{FF2B5EF4-FFF2-40B4-BE49-F238E27FC236}">
              <a16:creationId xmlns:a16="http://schemas.microsoft.com/office/drawing/2014/main" id="{00000000-0008-0000-0000-000043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68" name="Text Box 41">
          <a:extLst>
            <a:ext uri="{FF2B5EF4-FFF2-40B4-BE49-F238E27FC236}">
              <a16:creationId xmlns:a16="http://schemas.microsoft.com/office/drawing/2014/main" id="{00000000-0008-0000-0000-000044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69" name="Text Box 41">
          <a:extLst>
            <a:ext uri="{FF2B5EF4-FFF2-40B4-BE49-F238E27FC236}">
              <a16:creationId xmlns:a16="http://schemas.microsoft.com/office/drawing/2014/main" id="{00000000-0008-0000-0000-000045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70" name="Text Box 41">
          <a:extLst>
            <a:ext uri="{FF2B5EF4-FFF2-40B4-BE49-F238E27FC236}">
              <a16:creationId xmlns:a16="http://schemas.microsoft.com/office/drawing/2014/main" id="{00000000-0008-0000-0000-000046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71" name="Text Box 41">
          <a:extLst>
            <a:ext uri="{FF2B5EF4-FFF2-40B4-BE49-F238E27FC236}">
              <a16:creationId xmlns:a16="http://schemas.microsoft.com/office/drawing/2014/main" id="{00000000-0008-0000-0000-000047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72" name="Text Box 41">
          <a:extLst>
            <a:ext uri="{FF2B5EF4-FFF2-40B4-BE49-F238E27FC236}">
              <a16:creationId xmlns:a16="http://schemas.microsoft.com/office/drawing/2014/main" id="{00000000-0008-0000-0000-000048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73" name="Text Box 41">
          <a:extLst>
            <a:ext uri="{FF2B5EF4-FFF2-40B4-BE49-F238E27FC236}">
              <a16:creationId xmlns:a16="http://schemas.microsoft.com/office/drawing/2014/main" id="{00000000-0008-0000-0000-000049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74" name="Text Box 41">
          <a:extLst>
            <a:ext uri="{FF2B5EF4-FFF2-40B4-BE49-F238E27FC236}">
              <a16:creationId xmlns:a16="http://schemas.microsoft.com/office/drawing/2014/main" id="{00000000-0008-0000-0000-00004A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63499</xdr:rowOff>
    </xdr:to>
    <xdr:sp macro="" textlink="">
      <xdr:nvSpPr>
        <xdr:cNvPr id="75" name="Text Box 41">
          <a:extLst>
            <a:ext uri="{FF2B5EF4-FFF2-40B4-BE49-F238E27FC236}">
              <a16:creationId xmlns:a16="http://schemas.microsoft.com/office/drawing/2014/main" id="{00000000-0008-0000-0000-00004B000000}"/>
            </a:ext>
          </a:extLst>
        </xdr:cNvPr>
        <xdr:cNvSpPr txBox="1">
          <a:spLocks noChangeArrowheads="1"/>
        </xdr:cNvSpPr>
      </xdr:nvSpPr>
      <xdr:spPr bwMode="auto">
        <a:xfrm>
          <a:off x="15481300" y="203454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50799</xdr:rowOff>
    </xdr:to>
    <xdr:sp macro="" textlink="">
      <xdr:nvSpPr>
        <xdr:cNvPr id="76" name="Text Box 41">
          <a:extLst>
            <a:ext uri="{FF2B5EF4-FFF2-40B4-BE49-F238E27FC236}">
              <a16:creationId xmlns:a16="http://schemas.microsoft.com/office/drawing/2014/main" id="{00000000-0008-0000-0000-00004C000000}"/>
            </a:ext>
          </a:extLst>
        </xdr:cNvPr>
        <xdr:cNvSpPr txBox="1">
          <a:spLocks noChangeArrowheads="1"/>
        </xdr:cNvSpPr>
      </xdr:nvSpPr>
      <xdr:spPr bwMode="auto">
        <a:xfrm>
          <a:off x="15481300" y="203454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50799</xdr:rowOff>
    </xdr:to>
    <xdr:sp macro="" textlink="">
      <xdr:nvSpPr>
        <xdr:cNvPr id="77" name="Text Box 41">
          <a:extLst>
            <a:ext uri="{FF2B5EF4-FFF2-40B4-BE49-F238E27FC236}">
              <a16:creationId xmlns:a16="http://schemas.microsoft.com/office/drawing/2014/main" id="{00000000-0008-0000-0000-00004D000000}"/>
            </a:ext>
          </a:extLst>
        </xdr:cNvPr>
        <xdr:cNvSpPr txBox="1">
          <a:spLocks noChangeArrowheads="1"/>
        </xdr:cNvSpPr>
      </xdr:nvSpPr>
      <xdr:spPr bwMode="auto">
        <a:xfrm>
          <a:off x="15481300" y="203454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50799</xdr:rowOff>
    </xdr:to>
    <xdr:sp macro="" textlink="">
      <xdr:nvSpPr>
        <xdr:cNvPr id="78" name="Text Box 41">
          <a:extLst>
            <a:ext uri="{FF2B5EF4-FFF2-40B4-BE49-F238E27FC236}">
              <a16:creationId xmlns:a16="http://schemas.microsoft.com/office/drawing/2014/main" id="{00000000-0008-0000-0000-00004E000000}"/>
            </a:ext>
          </a:extLst>
        </xdr:cNvPr>
        <xdr:cNvSpPr txBox="1">
          <a:spLocks noChangeArrowheads="1"/>
        </xdr:cNvSpPr>
      </xdr:nvSpPr>
      <xdr:spPr bwMode="auto">
        <a:xfrm>
          <a:off x="15481300" y="203454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50799</xdr:rowOff>
    </xdr:to>
    <xdr:sp macro="" textlink="">
      <xdr:nvSpPr>
        <xdr:cNvPr id="79" name="Text Box 41">
          <a:extLst>
            <a:ext uri="{FF2B5EF4-FFF2-40B4-BE49-F238E27FC236}">
              <a16:creationId xmlns:a16="http://schemas.microsoft.com/office/drawing/2014/main" id="{00000000-0008-0000-0000-00004F000000}"/>
            </a:ext>
          </a:extLst>
        </xdr:cNvPr>
        <xdr:cNvSpPr txBox="1">
          <a:spLocks noChangeArrowheads="1"/>
        </xdr:cNvSpPr>
      </xdr:nvSpPr>
      <xdr:spPr bwMode="auto">
        <a:xfrm>
          <a:off x="15481300" y="203454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50799</xdr:rowOff>
    </xdr:to>
    <xdr:sp macro="" textlink="">
      <xdr:nvSpPr>
        <xdr:cNvPr id="80" name="Text Box 41">
          <a:extLst>
            <a:ext uri="{FF2B5EF4-FFF2-40B4-BE49-F238E27FC236}">
              <a16:creationId xmlns:a16="http://schemas.microsoft.com/office/drawing/2014/main" id="{00000000-0008-0000-0000-000050000000}"/>
            </a:ext>
          </a:extLst>
        </xdr:cNvPr>
        <xdr:cNvSpPr txBox="1">
          <a:spLocks noChangeArrowheads="1"/>
        </xdr:cNvSpPr>
      </xdr:nvSpPr>
      <xdr:spPr bwMode="auto">
        <a:xfrm>
          <a:off x="15481300" y="203454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50799</xdr:rowOff>
    </xdr:to>
    <xdr:sp macro="" textlink="">
      <xdr:nvSpPr>
        <xdr:cNvPr id="81" name="Text Box 41">
          <a:extLst>
            <a:ext uri="{FF2B5EF4-FFF2-40B4-BE49-F238E27FC236}">
              <a16:creationId xmlns:a16="http://schemas.microsoft.com/office/drawing/2014/main" id="{00000000-0008-0000-0000-000051000000}"/>
            </a:ext>
          </a:extLst>
        </xdr:cNvPr>
        <xdr:cNvSpPr txBox="1">
          <a:spLocks noChangeArrowheads="1"/>
        </xdr:cNvSpPr>
      </xdr:nvSpPr>
      <xdr:spPr bwMode="auto">
        <a:xfrm>
          <a:off x="15481300" y="203454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50799</xdr:rowOff>
    </xdr:to>
    <xdr:sp macro="" textlink="">
      <xdr:nvSpPr>
        <xdr:cNvPr id="82" name="Text Box 41">
          <a:extLst>
            <a:ext uri="{FF2B5EF4-FFF2-40B4-BE49-F238E27FC236}">
              <a16:creationId xmlns:a16="http://schemas.microsoft.com/office/drawing/2014/main" id="{00000000-0008-0000-0000-000052000000}"/>
            </a:ext>
          </a:extLst>
        </xdr:cNvPr>
        <xdr:cNvSpPr txBox="1">
          <a:spLocks noChangeArrowheads="1"/>
        </xdr:cNvSpPr>
      </xdr:nvSpPr>
      <xdr:spPr bwMode="auto">
        <a:xfrm>
          <a:off x="15481300" y="203454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50799</xdr:rowOff>
    </xdr:to>
    <xdr:sp macro="" textlink="">
      <xdr:nvSpPr>
        <xdr:cNvPr id="83" name="Text Box 41">
          <a:extLst>
            <a:ext uri="{FF2B5EF4-FFF2-40B4-BE49-F238E27FC236}">
              <a16:creationId xmlns:a16="http://schemas.microsoft.com/office/drawing/2014/main" id="{00000000-0008-0000-0000-000053000000}"/>
            </a:ext>
          </a:extLst>
        </xdr:cNvPr>
        <xdr:cNvSpPr txBox="1">
          <a:spLocks noChangeArrowheads="1"/>
        </xdr:cNvSpPr>
      </xdr:nvSpPr>
      <xdr:spPr bwMode="auto">
        <a:xfrm>
          <a:off x="15481300" y="203454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50799</xdr:rowOff>
    </xdr:to>
    <xdr:sp macro="" textlink="">
      <xdr:nvSpPr>
        <xdr:cNvPr id="84" name="Text Box 41">
          <a:extLst>
            <a:ext uri="{FF2B5EF4-FFF2-40B4-BE49-F238E27FC236}">
              <a16:creationId xmlns:a16="http://schemas.microsoft.com/office/drawing/2014/main" id="{00000000-0008-0000-0000-000054000000}"/>
            </a:ext>
          </a:extLst>
        </xdr:cNvPr>
        <xdr:cNvSpPr txBox="1">
          <a:spLocks noChangeArrowheads="1"/>
        </xdr:cNvSpPr>
      </xdr:nvSpPr>
      <xdr:spPr bwMode="auto">
        <a:xfrm>
          <a:off x="15481300" y="203454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50799</xdr:rowOff>
    </xdr:to>
    <xdr:sp macro="" textlink="">
      <xdr:nvSpPr>
        <xdr:cNvPr id="85" name="Text Box 41">
          <a:extLst>
            <a:ext uri="{FF2B5EF4-FFF2-40B4-BE49-F238E27FC236}">
              <a16:creationId xmlns:a16="http://schemas.microsoft.com/office/drawing/2014/main" id="{00000000-0008-0000-0000-000055000000}"/>
            </a:ext>
          </a:extLst>
        </xdr:cNvPr>
        <xdr:cNvSpPr txBox="1">
          <a:spLocks noChangeArrowheads="1"/>
        </xdr:cNvSpPr>
      </xdr:nvSpPr>
      <xdr:spPr bwMode="auto">
        <a:xfrm>
          <a:off x="15481300" y="203454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50799</xdr:rowOff>
    </xdr:to>
    <xdr:sp macro="" textlink="">
      <xdr:nvSpPr>
        <xdr:cNvPr id="86" name="Text Box 41">
          <a:extLst>
            <a:ext uri="{FF2B5EF4-FFF2-40B4-BE49-F238E27FC236}">
              <a16:creationId xmlns:a16="http://schemas.microsoft.com/office/drawing/2014/main" id="{00000000-0008-0000-0000-000056000000}"/>
            </a:ext>
          </a:extLst>
        </xdr:cNvPr>
        <xdr:cNvSpPr txBox="1">
          <a:spLocks noChangeArrowheads="1"/>
        </xdr:cNvSpPr>
      </xdr:nvSpPr>
      <xdr:spPr bwMode="auto">
        <a:xfrm>
          <a:off x="15481300" y="203454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50799</xdr:rowOff>
    </xdr:to>
    <xdr:sp macro="" textlink="">
      <xdr:nvSpPr>
        <xdr:cNvPr id="87" name="Text Box 41">
          <a:extLst>
            <a:ext uri="{FF2B5EF4-FFF2-40B4-BE49-F238E27FC236}">
              <a16:creationId xmlns:a16="http://schemas.microsoft.com/office/drawing/2014/main" id="{00000000-0008-0000-0000-000057000000}"/>
            </a:ext>
          </a:extLst>
        </xdr:cNvPr>
        <xdr:cNvSpPr txBox="1">
          <a:spLocks noChangeArrowheads="1"/>
        </xdr:cNvSpPr>
      </xdr:nvSpPr>
      <xdr:spPr bwMode="auto">
        <a:xfrm>
          <a:off x="15481300" y="203454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50799</xdr:rowOff>
    </xdr:to>
    <xdr:sp macro="" textlink="">
      <xdr:nvSpPr>
        <xdr:cNvPr id="88" name="Text Box 41">
          <a:extLst>
            <a:ext uri="{FF2B5EF4-FFF2-40B4-BE49-F238E27FC236}">
              <a16:creationId xmlns:a16="http://schemas.microsoft.com/office/drawing/2014/main" id="{00000000-0008-0000-0000-000058000000}"/>
            </a:ext>
          </a:extLst>
        </xdr:cNvPr>
        <xdr:cNvSpPr txBox="1">
          <a:spLocks noChangeArrowheads="1"/>
        </xdr:cNvSpPr>
      </xdr:nvSpPr>
      <xdr:spPr bwMode="auto">
        <a:xfrm>
          <a:off x="15481300" y="203454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50799</xdr:rowOff>
    </xdr:to>
    <xdr:sp macro="" textlink="">
      <xdr:nvSpPr>
        <xdr:cNvPr id="89" name="Text Box 41">
          <a:extLst>
            <a:ext uri="{FF2B5EF4-FFF2-40B4-BE49-F238E27FC236}">
              <a16:creationId xmlns:a16="http://schemas.microsoft.com/office/drawing/2014/main" id="{00000000-0008-0000-0000-000059000000}"/>
            </a:ext>
          </a:extLst>
        </xdr:cNvPr>
        <xdr:cNvSpPr txBox="1">
          <a:spLocks noChangeArrowheads="1"/>
        </xdr:cNvSpPr>
      </xdr:nvSpPr>
      <xdr:spPr bwMode="auto">
        <a:xfrm>
          <a:off x="15481300" y="203454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50799</xdr:rowOff>
    </xdr:to>
    <xdr:sp macro="" textlink="">
      <xdr:nvSpPr>
        <xdr:cNvPr id="90" name="Text Box 41">
          <a:extLst>
            <a:ext uri="{FF2B5EF4-FFF2-40B4-BE49-F238E27FC236}">
              <a16:creationId xmlns:a16="http://schemas.microsoft.com/office/drawing/2014/main" id="{00000000-0008-0000-0000-00005A000000}"/>
            </a:ext>
          </a:extLst>
        </xdr:cNvPr>
        <xdr:cNvSpPr txBox="1">
          <a:spLocks noChangeArrowheads="1"/>
        </xdr:cNvSpPr>
      </xdr:nvSpPr>
      <xdr:spPr bwMode="auto">
        <a:xfrm>
          <a:off x="15481300" y="203454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50799</xdr:rowOff>
    </xdr:to>
    <xdr:sp macro="" textlink="">
      <xdr:nvSpPr>
        <xdr:cNvPr id="91" name="Text Box 41">
          <a:extLst>
            <a:ext uri="{FF2B5EF4-FFF2-40B4-BE49-F238E27FC236}">
              <a16:creationId xmlns:a16="http://schemas.microsoft.com/office/drawing/2014/main" id="{00000000-0008-0000-0000-00005B000000}"/>
            </a:ext>
          </a:extLst>
        </xdr:cNvPr>
        <xdr:cNvSpPr txBox="1">
          <a:spLocks noChangeArrowheads="1"/>
        </xdr:cNvSpPr>
      </xdr:nvSpPr>
      <xdr:spPr bwMode="auto">
        <a:xfrm>
          <a:off x="15481300" y="203454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50799</xdr:rowOff>
    </xdr:to>
    <xdr:sp macro="" textlink="">
      <xdr:nvSpPr>
        <xdr:cNvPr id="92" name="Text Box 41">
          <a:extLst>
            <a:ext uri="{FF2B5EF4-FFF2-40B4-BE49-F238E27FC236}">
              <a16:creationId xmlns:a16="http://schemas.microsoft.com/office/drawing/2014/main" id="{00000000-0008-0000-0000-00005C000000}"/>
            </a:ext>
          </a:extLst>
        </xdr:cNvPr>
        <xdr:cNvSpPr txBox="1">
          <a:spLocks noChangeArrowheads="1"/>
        </xdr:cNvSpPr>
      </xdr:nvSpPr>
      <xdr:spPr bwMode="auto">
        <a:xfrm>
          <a:off x="15481300" y="203454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50799</xdr:rowOff>
    </xdr:to>
    <xdr:sp macro="" textlink="">
      <xdr:nvSpPr>
        <xdr:cNvPr id="93" name="Text Box 41">
          <a:extLst>
            <a:ext uri="{FF2B5EF4-FFF2-40B4-BE49-F238E27FC236}">
              <a16:creationId xmlns:a16="http://schemas.microsoft.com/office/drawing/2014/main" id="{00000000-0008-0000-0000-00005D000000}"/>
            </a:ext>
          </a:extLst>
        </xdr:cNvPr>
        <xdr:cNvSpPr txBox="1">
          <a:spLocks noChangeArrowheads="1"/>
        </xdr:cNvSpPr>
      </xdr:nvSpPr>
      <xdr:spPr bwMode="auto">
        <a:xfrm>
          <a:off x="15481300" y="203454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50799</xdr:rowOff>
    </xdr:to>
    <xdr:sp macro="" textlink="">
      <xdr:nvSpPr>
        <xdr:cNvPr id="94" name="Text Box 41">
          <a:extLst>
            <a:ext uri="{FF2B5EF4-FFF2-40B4-BE49-F238E27FC236}">
              <a16:creationId xmlns:a16="http://schemas.microsoft.com/office/drawing/2014/main" id="{00000000-0008-0000-0000-00005E000000}"/>
            </a:ext>
          </a:extLst>
        </xdr:cNvPr>
        <xdr:cNvSpPr txBox="1">
          <a:spLocks noChangeArrowheads="1"/>
        </xdr:cNvSpPr>
      </xdr:nvSpPr>
      <xdr:spPr bwMode="auto">
        <a:xfrm>
          <a:off x="15481300" y="203454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50799</xdr:rowOff>
    </xdr:to>
    <xdr:sp macro="" textlink="">
      <xdr:nvSpPr>
        <xdr:cNvPr id="95" name="Text Box 41">
          <a:extLst>
            <a:ext uri="{FF2B5EF4-FFF2-40B4-BE49-F238E27FC236}">
              <a16:creationId xmlns:a16="http://schemas.microsoft.com/office/drawing/2014/main" id="{00000000-0008-0000-0000-00005F000000}"/>
            </a:ext>
          </a:extLst>
        </xdr:cNvPr>
        <xdr:cNvSpPr txBox="1">
          <a:spLocks noChangeArrowheads="1"/>
        </xdr:cNvSpPr>
      </xdr:nvSpPr>
      <xdr:spPr bwMode="auto">
        <a:xfrm>
          <a:off x="15481300" y="203454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50799</xdr:rowOff>
    </xdr:to>
    <xdr:sp macro="" textlink="">
      <xdr:nvSpPr>
        <xdr:cNvPr id="96" name="Text Box 41">
          <a:extLst>
            <a:ext uri="{FF2B5EF4-FFF2-40B4-BE49-F238E27FC236}">
              <a16:creationId xmlns:a16="http://schemas.microsoft.com/office/drawing/2014/main" id="{00000000-0008-0000-0000-000060000000}"/>
            </a:ext>
          </a:extLst>
        </xdr:cNvPr>
        <xdr:cNvSpPr txBox="1">
          <a:spLocks noChangeArrowheads="1"/>
        </xdr:cNvSpPr>
      </xdr:nvSpPr>
      <xdr:spPr bwMode="auto">
        <a:xfrm>
          <a:off x="15481300" y="203454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50799</xdr:rowOff>
    </xdr:to>
    <xdr:sp macro="" textlink="">
      <xdr:nvSpPr>
        <xdr:cNvPr id="97" name="Text Box 41">
          <a:extLst>
            <a:ext uri="{FF2B5EF4-FFF2-40B4-BE49-F238E27FC236}">
              <a16:creationId xmlns:a16="http://schemas.microsoft.com/office/drawing/2014/main" id="{00000000-0008-0000-0000-000061000000}"/>
            </a:ext>
          </a:extLst>
        </xdr:cNvPr>
        <xdr:cNvSpPr txBox="1">
          <a:spLocks noChangeArrowheads="1"/>
        </xdr:cNvSpPr>
      </xdr:nvSpPr>
      <xdr:spPr bwMode="auto">
        <a:xfrm>
          <a:off x="15481300" y="203454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50799</xdr:rowOff>
    </xdr:to>
    <xdr:sp macro="" textlink="">
      <xdr:nvSpPr>
        <xdr:cNvPr id="98" name="Text Box 41">
          <a:extLst>
            <a:ext uri="{FF2B5EF4-FFF2-40B4-BE49-F238E27FC236}">
              <a16:creationId xmlns:a16="http://schemas.microsoft.com/office/drawing/2014/main" id="{00000000-0008-0000-0000-000062000000}"/>
            </a:ext>
          </a:extLst>
        </xdr:cNvPr>
        <xdr:cNvSpPr txBox="1">
          <a:spLocks noChangeArrowheads="1"/>
        </xdr:cNvSpPr>
      </xdr:nvSpPr>
      <xdr:spPr bwMode="auto">
        <a:xfrm>
          <a:off x="15481300" y="203454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50799</xdr:rowOff>
    </xdr:to>
    <xdr:sp macro="" textlink="">
      <xdr:nvSpPr>
        <xdr:cNvPr id="99" name="Text Box 41">
          <a:extLst>
            <a:ext uri="{FF2B5EF4-FFF2-40B4-BE49-F238E27FC236}">
              <a16:creationId xmlns:a16="http://schemas.microsoft.com/office/drawing/2014/main" id="{00000000-0008-0000-0000-000063000000}"/>
            </a:ext>
          </a:extLst>
        </xdr:cNvPr>
        <xdr:cNvSpPr txBox="1">
          <a:spLocks noChangeArrowheads="1"/>
        </xdr:cNvSpPr>
      </xdr:nvSpPr>
      <xdr:spPr bwMode="auto">
        <a:xfrm>
          <a:off x="15481300" y="203454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50799</xdr:rowOff>
    </xdr:to>
    <xdr:sp macro="" textlink="">
      <xdr:nvSpPr>
        <xdr:cNvPr id="100" name="Text Box 41">
          <a:extLst>
            <a:ext uri="{FF2B5EF4-FFF2-40B4-BE49-F238E27FC236}">
              <a16:creationId xmlns:a16="http://schemas.microsoft.com/office/drawing/2014/main" id="{00000000-0008-0000-0000-000064000000}"/>
            </a:ext>
          </a:extLst>
        </xdr:cNvPr>
        <xdr:cNvSpPr txBox="1">
          <a:spLocks noChangeArrowheads="1"/>
        </xdr:cNvSpPr>
      </xdr:nvSpPr>
      <xdr:spPr bwMode="auto">
        <a:xfrm>
          <a:off x="15481300" y="203454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30</xdr:row>
      <xdr:rowOff>0</xdr:rowOff>
    </xdr:from>
    <xdr:to>
      <xdr:col>6</xdr:col>
      <xdr:colOff>1028700</xdr:colOff>
      <xdr:row>31</xdr:row>
      <xdr:rowOff>50799</xdr:rowOff>
    </xdr:to>
    <xdr:sp macro="" textlink="">
      <xdr:nvSpPr>
        <xdr:cNvPr id="101" name="Text Box 41">
          <a:extLst>
            <a:ext uri="{FF2B5EF4-FFF2-40B4-BE49-F238E27FC236}">
              <a16:creationId xmlns:a16="http://schemas.microsoft.com/office/drawing/2014/main" id="{00000000-0008-0000-0000-000065000000}"/>
            </a:ext>
          </a:extLst>
        </xdr:cNvPr>
        <xdr:cNvSpPr txBox="1">
          <a:spLocks noChangeArrowheads="1"/>
        </xdr:cNvSpPr>
      </xdr:nvSpPr>
      <xdr:spPr bwMode="auto">
        <a:xfrm>
          <a:off x="15481300" y="203454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14</xdr:row>
      <xdr:rowOff>0</xdr:rowOff>
    </xdr:from>
    <xdr:to>
      <xdr:col>6</xdr:col>
      <xdr:colOff>1028700</xdr:colOff>
      <xdr:row>14</xdr:row>
      <xdr:rowOff>203200</xdr:rowOff>
    </xdr:to>
    <xdr:sp macro="" textlink="">
      <xdr:nvSpPr>
        <xdr:cNvPr id="114" name="Text Box 41">
          <a:extLst>
            <a:ext uri="{FF2B5EF4-FFF2-40B4-BE49-F238E27FC236}">
              <a16:creationId xmlns:a16="http://schemas.microsoft.com/office/drawing/2014/main" id="{00000000-0008-0000-0000-000072000000}"/>
            </a:ext>
          </a:extLst>
        </xdr:cNvPr>
        <xdr:cNvSpPr txBox="1">
          <a:spLocks noChangeArrowheads="1"/>
        </xdr:cNvSpPr>
      </xdr:nvSpPr>
      <xdr:spPr bwMode="auto">
        <a:xfrm>
          <a:off x="15481300" y="35687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14</xdr:row>
      <xdr:rowOff>0</xdr:rowOff>
    </xdr:from>
    <xdr:to>
      <xdr:col>6</xdr:col>
      <xdr:colOff>1028700</xdr:colOff>
      <xdr:row>14</xdr:row>
      <xdr:rowOff>203200</xdr:rowOff>
    </xdr:to>
    <xdr:sp macro="" textlink="">
      <xdr:nvSpPr>
        <xdr:cNvPr id="115" name="Text Box 41">
          <a:extLst>
            <a:ext uri="{FF2B5EF4-FFF2-40B4-BE49-F238E27FC236}">
              <a16:creationId xmlns:a16="http://schemas.microsoft.com/office/drawing/2014/main" id="{00000000-0008-0000-0000-000073000000}"/>
            </a:ext>
          </a:extLst>
        </xdr:cNvPr>
        <xdr:cNvSpPr txBox="1">
          <a:spLocks noChangeArrowheads="1"/>
        </xdr:cNvSpPr>
      </xdr:nvSpPr>
      <xdr:spPr bwMode="auto">
        <a:xfrm>
          <a:off x="15481300" y="35687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14</xdr:row>
      <xdr:rowOff>241300</xdr:rowOff>
    </xdr:from>
    <xdr:to>
      <xdr:col>6</xdr:col>
      <xdr:colOff>1028700</xdr:colOff>
      <xdr:row>14</xdr:row>
      <xdr:rowOff>457200</xdr:rowOff>
    </xdr:to>
    <xdr:sp macro="" textlink="">
      <xdr:nvSpPr>
        <xdr:cNvPr id="116" name="Text Box 41">
          <a:extLst>
            <a:ext uri="{FF2B5EF4-FFF2-40B4-BE49-F238E27FC236}">
              <a16:creationId xmlns:a16="http://schemas.microsoft.com/office/drawing/2014/main" id="{00000000-0008-0000-0000-000074000000}"/>
            </a:ext>
          </a:extLst>
        </xdr:cNvPr>
        <xdr:cNvSpPr txBox="1">
          <a:spLocks noChangeArrowheads="1"/>
        </xdr:cNvSpPr>
      </xdr:nvSpPr>
      <xdr:spPr bwMode="auto">
        <a:xfrm>
          <a:off x="15481300" y="48895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14</xdr:row>
      <xdr:rowOff>241300</xdr:rowOff>
    </xdr:from>
    <xdr:to>
      <xdr:col>6</xdr:col>
      <xdr:colOff>1028700</xdr:colOff>
      <xdr:row>14</xdr:row>
      <xdr:rowOff>457200</xdr:rowOff>
    </xdr:to>
    <xdr:sp macro="" textlink="">
      <xdr:nvSpPr>
        <xdr:cNvPr id="117" name="Text Box 41">
          <a:extLst>
            <a:ext uri="{FF2B5EF4-FFF2-40B4-BE49-F238E27FC236}">
              <a16:creationId xmlns:a16="http://schemas.microsoft.com/office/drawing/2014/main" id="{00000000-0008-0000-0000-000075000000}"/>
            </a:ext>
          </a:extLst>
        </xdr:cNvPr>
        <xdr:cNvSpPr txBox="1">
          <a:spLocks noChangeArrowheads="1"/>
        </xdr:cNvSpPr>
      </xdr:nvSpPr>
      <xdr:spPr bwMode="auto">
        <a:xfrm>
          <a:off x="15481300" y="48895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15</xdr:row>
      <xdr:rowOff>241300</xdr:rowOff>
    </xdr:from>
    <xdr:to>
      <xdr:col>6</xdr:col>
      <xdr:colOff>1028700</xdr:colOff>
      <xdr:row>15</xdr:row>
      <xdr:rowOff>444500</xdr:rowOff>
    </xdr:to>
    <xdr:sp macro="" textlink="">
      <xdr:nvSpPr>
        <xdr:cNvPr id="120" name="Text Box 41">
          <a:extLst>
            <a:ext uri="{FF2B5EF4-FFF2-40B4-BE49-F238E27FC236}">
              <a16:creationId xmlns:a16="http://schemas.microsoft.com/office/drawing/2014/main" id="{00000000-0008-0000-0000-000078000000}"/>
            </a:ext>
          </a:extLst>
        </xdr:cNvPr>
        <xdr:cNvSpPr txBox="1">
          <a:spLocks noChangeArrowheads="1"/>
        </xdr:cNvSpPr>
      </xdr:nvSpPr>
      <xdr:spPr bwMode="auto">
        <a:xfrm>
          <a:off x="15481300" y="35687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15</xdr:row>
      <xdr:rowOff>241300</xdr:rowOff>
    </xdr:from>
    <xdr:to>
      <xdr:col>6</xdr:col>
      <xdr:colOff>1028700</xdr:colOff>
      <xdr:row>15</xdr:row>
      <xdr:rowOff>444500</xdr:rowOff>
    </xdr:to>
    <xdr:sp macro="" textlink="">
      <xdr:nvSpPr>
        <xdr:cNvPr id="121" name="Text Box 41">
          <a:extLst>
            <a:ext uri="{FF2B5EF4-FFF2-40B4-BE49-F238E27FC236}">
              <a16:creationId xmlns:a16="http://schemas.microsoft.com/office/drawing/2014/main" id="{00000000-0008-0000-0000-000079000000}"/>
            </a:ext>
          </a:extLst>
        </xdr:cNvPr>
        <xdr:cNvSpPr txBox="1">
          <a:spLocks noChangeArrowheads="1"/>
        </xdr:cNvSpPr>
      </xdr:nvSpPr>
      <xdr:spPr bwMode="auto">
        <a:xfrm>
          <a:off x="15481300" y="35687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15</xdr:row>
      <xdr:rowOff>241300</xdr:rowOff>
    </xdr:from>
    <xdr:to>
      <xdr:col>6</xdr:col>
      <xdr:colOff>1028700</xdr:colOff>
      <xdr:row>15</xdr:row>
      <xdr:rowOff>444500</xdr:rowOff>
    </xdr:to>
    <xdr:sp macro="" textlink="">
      <xdr:nvSpPr>
        <xdr:cNvPr id="124" name="Text Box 41">
          <a:extLst>
            <a:ext uri="{FF2B5EF4-FFF2-40B4-BE49-F238E27FC236}">
              <a16:creationId xmlns:a16="http://schemas.microsoft.com/office/drawing/2014/main" id="{00000000-0008-0000-0000-00007C000000}"/>
            </a:ext>
          </a:extLst>
        </xdr:cNvPr>
        <xdr:cNvSpPr txBox="1">
          <a:spLocks noChangeArrowheads="1"/>
        </xdr:cNvSpPr>
      </xdr:nvSpPr>
      <xdr:spPr bwMode="auto">
        <a:xfrm>
          <a:off x="15481300" y="35687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914400</xdr:colOff>
      <xdr:row>15</xdr:row>
      <xdr:rowOff>241300</xdr:rowOff>
    </xdr:from>
    <xdr:to>
      <xdr:col>6</xdr:col>
      <xdr:colOff>1028700</xdr:colOff>
      <xdr:row>15</xdr:row>
      <xdr:rowOff>444500</xdr:rowOff>
    </xdr:to>
    <xdr:sp macro="" textlink="">
      <xdr:nvSpPr>
        <xdr:cNvPr id="125" name="Text Box 41">
          <a:extLst>
            <a:ext uri="{FF2B5EF4-FFF2-40B4-BE49-F238E27FC236}">
              <a16:creationId xmlns:a16="http://schemas.microsoft.com/office/drawing/2014/main" id="{00000000-0008-0000-0000-00007D000000}"/>
            </a:ext>
          </a:extLst>
        </xdr:cNvPr>
        <xdr:cNvSpPr txBox="1">
          <a:spLocks noChangeArrowheads="1"/>
        </xdr:cNvSpPr>
      </xdr:nvSpPr>
      <xdr:spPr bwMode="auto">
        <a:xfrm>
          <a:off x="15481300" y="3568700"/>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twoCellAnchor>
  <xdr:twoCellAnchor editAs="oneCell">
    <xdr:from>
      <xdr:col>6</xdr:col>
      <xdr:colOff>800100</xdr:colOff>
      <xdr:row>28</xdr:row>
      <xdr:rowOff>0</xdr:rowOff>
    </xdr:from>
    <xdr:to>
      <xdr:col>6</xdr:col>
      <xdr:colOff>895350</xdr:colOff>
      <xdr:row>28</xdr:row>
      <xdr:rowOff>200025</xdr:rowOff>
    </xdr:to>
    <xdr:sp macro="" textlink="">
      <xdr:nvSpPr>
        <xdr:cNvPr id="118" name="Text Box 41">
          <a:extLst>
            <a:ext uri="{FF2B5EF4-FFF2-40B4-BE49-F238E27FC236}">
              <a16:creationId xmlns:a16="http://schemas.microsoft.com/office/drawing/2014/main" id="{00000000-0008-0000-0000-000076000000}"/>
            </a:ext>
          </a:extLst>
        </xdr:cNvPr>
        <xdr:cNvSpPr txBox="1">
          <a:spLocks noChangeArrowheads="1"/>
        </xdr:cNvSpPr>
      </xdr:nvSpPr>
      <xdr:spPr bwMode="auto">
        <a:xfrm>
          <a:off x="14001750" y="3629025"/>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800100</xdr:colOff>
      <xdr:row>28</xdr:row>
      <xdr:rowOff>0</xdr:rowOff>
    </xdr:from>
    <xdr:to>
      <xdr:col>6</xdr:col>
      <xdr:colOff>895350</xdr:colOff>
      <xdr:row>28</xdr:row>
      <xdr:rowOff>200025</xdr:rowOff>
    </xdr:to>
    <xdr:sp macro="" textlink="">
      <xdr:nvSpPr>
        <xdr:cNvPr id="119" name="Text Box 41">
          <a:extLst>
            <a:ext uri="{FF2B5EF4-FFF2-40B4-BE49-F238E27FC236}">
              <a16:creationId xmlns:a16="http://schemas.microsoft.com/office/drawing/2014/main" id="{00000000-0008-0000-0000-000077000000}"/>
            </a:ext>
          </a:extLst>
        </xdr:cNvPr>
        <xdr:cNvSpPr txBox="1">
          <a:spLocks noChangeArrowheads="1"/>
        </xdr:cNvSpPr>
      </xdr:nvSpPr>
      <xdr:spPr bwMode="auto">
        <a:xfrm>
          <a:off x="14001750" y="3629025"/>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800100</xdr:colOff>
      <xdr:row>28</xdr:row>
      <xdr:rowOff>238125</xdr:rowOff>
    </xdr:from>
    <xdr:to>
      <xdr:col>6</xdr:col>
      <xdr:colOff>895350</xdr:colOff>
      <xdr:row>28</xdr:row>
      <xdr:rowOff>438150</xdr:rowOff>
    </xdr:to>
    <xdr:sp macro="" textlink="">
      <xdr:nvSpPr>
        <xdr:cNvPr id="122" name="Text Box 41">
          <a:extLst>
            <a:ext uri="{FF2B5EF4-FFF2-40B4-BE49-F238E27FC236}">
              <a16:creationId xmlns:a16="http://schemas.microsoft.com/office/drawing/2014/main" id="{00000000-0008-0000-0000-00007A000000}"/>
            </a:ext>
          </a:extLst>
        </xdr:cNvPr>
        <xdr:cNvSpPr txBox="1">
          <a:spLocks noChangeArrowheads="1"/>
        </xdr:cNvSpPr>
      </xdr:nvSpPr>
      <xdr:spPr bwMode="auto">
        <a:xfrm>
          <a:off x="14001750" y="3629025"/>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800100</xdr:colOff>
      <xdr:row>28</xdr:row>
      <xdr:rowOff>238125</xdr:rowOff>
    </xdr:from>
    <xdr:to>
      <xdr:col>6</xdr:col>
      <xdr:colOff>895350</xdr:colOff>
      <xdr:row>28</xdr:row>
      <xdr:rowOff>438150</xdr:rowOff>
    </xdr:to>
    <xdr:sp macro="" textlink="">
      <xdr:nvSpPr>
        <xdr:cNvPr id="123" name="Text Box 41">
          <a:extLst>
            <a:ext uri="{FF2B5EF4-FFF2-40B4-BE49-F238E27FC236}">
              <a16:creationId xmlns:a16="http://schemas.microsoft.com/office/drawing/2014/main" id="{00000000-0008-0000-0000-00007B000000}"/>
            </a:ext>
          </a:extLst>
        </xdr:cNvPr>
        <xdr:cNvSpPr txBox="1">
          <a:spLocks noChangeArrowheads="1"/>
        </xdr:cNvSpPr>
      </xdr:nvSpPr>
      <xdr:spPr bwMode="auto">
        <a:xfrm>
          <a:off x="14001750" y="3629025"/>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800100</xdr:colOff>
      <xdr:row>28</xdr:row>
      <xdr:rowOff>238125</xdr:rowOff>
    </xdr:from>
    <xdr:to>
      <xdr:col>6</xdr:col>
      <xdr:colOff>895350</xdr:colOff>
      <xdr:row>28</xdr:row>
      <xdr:rowOff>438150</xdr:rowOff>
    </xdr:to>
    <xdr:sp macro="" textlink="">
      <xdr:nvSpPr>
        <xdr:cNvPr id="126" name="Text Box 41">
          <a:extLst>
            <a:ext uri="{FF2B5EF4-FFF2-40B4-BE49-F238E27FC236}">
              <a16:creationId xmlns:a16="http://schemas.microsoft.com/office/drawing/2014/main" id="{00000000-0008-0000-0000-00007E000000}"/>
            </a:ext>
          </a:extLst>
        </xdr:cNvPr>
        <xdr:cNvSpPr txBox="1">
          <a:spLocks noChangeArrowheads="1"/>
        </xdr:cNvSpPr>
      </xdr:nvSpPr>
      <xdr:spPr bwMode="auto">
        <a:xfrm>
          <a:off x="14001750" y="3629025"/>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800100</xdr:colOff>
      <xdr:row>28</xdr:row>
      <xdr:rowOff>238125</xdr:rowOff>
    </xdr:from>
    <xdr:to>
      <xdr:col>6</xdr:col>
      <xdr:colOff>895350</xdr:colOff>
      <xdr:row>28</xdr:row>
      <xdr:rowOff>438150</xdr:rowOff>
    </xdr:to>
    <xdr:sp macro="" textlink="">
      <xdr:nvSpPr>
        <xdr:cNvPr id="127" name="Text Box 41">
          <a:extLst>
            <a:ext uri="{FF2B5EF4-FFF2-40B4-BE49-F238E27FC236}">
              <a16:creationId xmlns:a16="http://schemas.microsoft.com/office/drawing/2014/main" id="{00000000-0008-0000-0000-00007F000000}"/>
            </a:ext>
          </a:extLst>
        </xdr:cNvPr>
        <xdr:cNvSpPr txBox="1">
          <a:spLocks noChangeArrowheads="1"/>
        </xdr:cNvSpPr>
      </xdr:nvSpPr>
      <xdr:spPr bwMode="auto">
        <a:xfrm>
          <a:off x="14001750" y="3629025"/>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800100</xdr:colOff>
      <xdr:row>15</xdr:row>
      <xdr:rowOff>247650</xdr:rowOff>
    </xdr:from>
    <xdr:to>
      <xdr:col>6</xdr:col>
      <xdr:colOff>895350</xdr:colOff>
      <xdr:row>15</xdr:row>
      <xdr:rowOff>447675</xdr:rowOff>
    </xdr:to>
    <xdr:sp macro="" textlink="">
      <xdr:nvSpPr>
        <xdr:cNvPr id="128" name="Text Box 41">
          <a:extLst>
            <a:ext uri="{FF2B5EF4-FFF2-40B4-BE49-F238E27FC236}">
              <a16:creationId xmlns:a16="http://schemas.microsoft.com/office/drawing/2014/main" id="{00000000-0008-0000-0000-000080000000}"/>
            </a:ext>
          </a:extLst>
        </xdr:cNvPr>
        <xdr:cNvSpPr txBox="1">
          <a:spLocks noChangeArrowheads="1"/>
        </xdr:cNvSpPr>
      </xdr:nvSpPr>
      <xdr:spPr bwMode="auto">
        <a:xfrm>
          <a:off x="13896975" y="363855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800100</xdr:colOff>
      <xdr:row>15</xdr:row>
      <xdr:rowOff>257175</xdr:rowOff>
    </xdr:from>
    <xdr:to>
      <xdr:col>6</xdr:col>
      <xdr:colOff>895350</xdr:colOff>
      <xdr:row>15</xdr:row>
      <xdr:rowOff>457200</xdr:rowOff>
    </xdr:to>
    <xdr:sp macro="" textlink="">
      <xdr:nvSpPr>
        <xdr:cNvPr id="129" name="Text Box 41">
          <a:extLst>
            <a:ext uri="{FF2B5EF4-FFF2-40B4-BE49-F238E27FC236}">
              <a16:creationId xmlns:a16="http://schemas.microsoft.com/office/drawing/2014/main" id="{00000000-0008-0000-0000-000081000000}"/>
            </a:ext>
          </a:extLst>
        </xdr:cNvPr>
        <xdr:cNvSpPr txBox="1">
          <a:spLocks noChangeArrowheads="1"/>
        </xdr:cNvSpPr>
      </xdr:nvSpPr>
      <xdr:spPr bwMode="auto">
        <a:xfrm>
          <a:off x="11772900" y="8277225"/>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190501</xdr:colOff>
      <xdr:row>0</xdr:row>
      <xdr:rowOff>163287</xdr:rowOff>
    </xdr:from>
    <xdr:to>
      <xdr:col>2</xdr:col>
      <xdr:colOff>1605643</xdr:colOff>
      <xdr:row>5</xdr:row>
      <xdr:rowOff>128058</xdr:rowOff>
    </xdr:to>
    <xdr:pic>
      <xdr:nvPicPr>
        <xdr:cNvPr id="130" name="Imagen 129" descr="IMG_3644">
          <a:extLst>
            <a:ext uri="{FF2B5EF4-FFF2-40B4-BE49-F238E27FC236}">
              <a16:creationId xmlns:a16="http://schemas.microsoft.com/office/drawing/2014/main" id="{00000000-0008-0000-0000-00008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6299" r="1102" b="26352"/>
        <a:stretch>
          <a:fillRect/>
        </a:stretch>
      </xdr:blipFill>
      <xdr:spPr bwMode="auto">
        <a:xfrm>
          <a:off x="190501" y="163287"/>
          <a:ext cx="3823606" cy="1311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476250</xdr:colOff>
      <xdr:row>11</xdr:row>
      <xdr:rowOff>54429</xdr:rowOff>
    </xdr:from>
    <xdr:ext cx="1074964" cy="604739"/>
    <xdr:sp macro="" textlink="">
      <xdr:nvSpPr>
        <xdr:cNvPr id="102" name="CuadroTexto 101">
          <a:extLst>
            <a:ext uri="{FF2B5EF4-FFF2-40B4-BE49-F238E27FC236}">
              <a16:creationId xmlns:a16="http://schemas.microsoft.com/office/drawing/2014/main" id="{00000000-0008-0000-0000-000066000000}"/>
            </a:ext>
          </a:extLst>
        </xdr:cNvPr>
        <xdr:cNvSpPr txBox="1"/>
      </xdr:nvSpPr>
      <xdr:spPr>
        <a:xfrm>
          <a:off x="476250" y="2476500"/>
          <a:ext cx="1074964" cy="604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914400</xdr:colOff>
      <xdr:row>29</xdr:row>
      <xdr:rowOff>0</xdr:rowOff>
    </xdr:from>
    <xdr:ext cx="114300" cy="215900"/>
    <xdr:sp macro="" textlink="">
      <xdr:nvSpPr>
        <xdr:cNvPr id="131" name="Text Box 41">
          <a:extLst>
            <a:ext uri="{FF2B5EF4-FFF2-40B4-BE49-F238E27FC236}">
              <a16:creationId xmlns:a16="http://schemas.microsoft.com/office/drawing/2014/main" id="{00000000-0008-0000-0000-000083000000}"/>
            </a:ext>
          </a:extLst>
        </xdr:cNvPr>
        <xdr:cNvSpPr txBox="1">
          <a:spLocks noChangeArrowheads="1"/>
        </xdr:cNvSpPr>
      </xdr:nvSpPr>
      <xdr:spPr bwMode="auto">
        <a:xfrm>
          <a:off x="11887200" y="1572895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29</xdr:row>
      <xdr:rowOff>0</xdr:rowOff>
    </xdr:from>
    <xdr:ext cx="114300" cy="215900"/>
    <xdr:sp macro="" textlink="">
      <xdr:nvSpPr>
        <xdr:cNvPr id="133" name="Text Box 41">
          <a:extLst>
            <a:ext uri="{FF2B5EF4-FFF2-40B4-BE49-F238E27FC236}">
              <a16:creationId xmlns:a16="http://schemas.microsoft.com/office/drawing/2014/main" id="{00000000-0008-0000-0000-000085000000}"/>
            </a:ext>
          </a:extLst>
        </xdr:cNvPr>
        <xdr:cNvSpPr txBox="1">
          <a:spLocks noChangeArrowheads="1"/>
        </xdr:cNvSpPr>
      </xdr:nvSpPr>
      <xdr:spPr bwMode="auto">
        <a:xfrm>
          <a:off x="11887200" y="1572895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13</xdr:row>
      <xdr:rowOff>0</xdr:rowOff>
    </xdr:from>
    <xdr:ext cx="114300" cy="215900"/>
    <xdr:sp macro="" textlink="">
      <xdr:nvSpPr>
        <xdr:cNvPr id="134" name="Text Box 41">
          <a:extLst>
            <a:ext uri="{FF2B5EF4-FFF2-40B4-BE49-F238E27FC236}">
              <a16:creationId xmlns:a16="http://schemas.microsoft.com/office/drawing/2014/main" id="{00000000-0008-0000-0000-000086000000}"/>
            </a:ext>
          </a:extLst>
        </xdr:cNvPr>
        <xdr:cNvSpPr txBox="1">
          <a:spLocks noChangeArrowheads="1"/>
        </xdr:cNvSpPr>
      </xdr:nvSpPr>
      <xdr:spPr bwMode="auto">
        <a:xfrm>
          <a:off x="11887200" y="5438775"/>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13</xdr:row>
      <xdr:rowOff>0</xdr:rowOff>
    </xdr:from>
    <xdr:ext cx="114300" cy="215900"/>
    <xdr:sp macro="" textlink="">
      <xdr:nvSpPr>
        <xdr:cNvPr id="135" name="Text Box 41">
          <a:extLst>
            <a:ext uri="{FF2B5EF4-FFF2-40B4-BE49-F238E27FC236}">
              <a16:creationId xmlns:a16="http://schemas.microsoft.com/office/drawing/2014/main" id="{00000000-0008-0000-0000-000087000000}"/>
            </a:ext>
          </a:extLst>
        </xdr:cNvPr>
        <xdr:cNvSpPr txBox="1">
          <a:spLocks noChangeArrowheads="1"/>
        </xdr:cNvSpPr>
      </xdr:nvSpPr>
      <xdr:spPr bwMode="auto">
        <a:xfrm>
          <a:off x="11887200" y="5438775"/>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13</xdr:row>
      <xdr:rowOff>241300</xdr:rowOff>
    </xdr:from>
    <xdr:ext cx="114300" cy="203200"/>
    <xdr:sp macro="" textlink="">
      <xdr:nvSpPr>
        <xdr:cNvPr id="136" name="Text Box 41">
          <a:extLst>
            <a:ext uri="{FF2B5EF4-FFF2-40B4-BE49-F238E27FC236}">
              <a16:creationId xmlns:a16="http://schemas.microsoft.com/office/drawing/2014/main" id="{00000000-0008-0000-0000-000088000000}"/>
            </a:ext>
          </a:extLst>
        </xdr:cNvPr>
        <xdr:cNvSpPr txBox="1">
          <a:spLocks noChangeArrowheads="1"/>
        </xdr:cNvSpPr>
      </xdr:nvSpPr>
      <xdr:spPr bwMode="auto">
        <a:xfrm>
          <a:off x="11887200" y="5680075"/>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13</xdr:row>
      <xdr:rowOff>241300</xdr:rowOff>
    </xdr:from>
    <xdr:ext cx="114300" cy="203200"/>
    <xdr:sp macro="" textlink="">
      <xdr:nvSpPr>
        <xdr:cNvPr id="137" name="Text Box 41">
          <a:extLst>
            <a:ext uri="{FF2B5EF4-FFF2-40B4-BE49-F238E27FC236}">
              <a16:creationId xmlns:a16="http://schemas.microsoft.com/office/drawing/2014/main" id="{00000000-0008-0000-0000-000089000000}"/>
            </a:ext>
          </a:extLst>
        </xdr:cNvPr>
        <xdr:cNvSpPr txBox="1">
          <a:spLocks noChangeArrowheads="1"/>
        </xdr:cNvSpPr>
      </xdr:nvSpPr>
      <xdr:spPr bwMode="auto">
        <a:xfrm>
          <a:off x="11887200" y="5680075"/>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13</xdr:row>
      <xdr:rowOff>0</xdr:rowOff>
    </xdr:from>
    <xdr:ext cx="114300" cy="203200"/>
    <xdr:sp macro="" textlink="">
      <xdr:nvSpPr>
        <xdr:cNvPr id="138" name="Text Box 41">
          <a:extLst>
            <a:ext uri="{FF2B5EF4-FFF2-40B4-BE49-F238E27FC236}">
              <a16:creationId xmlns:a16="http://schemas.microsoft.com/office/drawing/2014/main" id="{00000000-0008-0000-0000-00008A000000}"/>
            </a:ext>
          </a:extLst>
        </xdr:cNvPr>
        <xdr:cNvSpPr txBox="1">
          <a:spLocks noChangeArrowheads="1"/>
        </xdr:cNvSpPr>
      </xdr:nvSpPr>
      <xdr:spPr bwMode="auto">
        <a:xfrm>
          <a:off x="11887200" y="5438775"/>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13</xdr:row>
      <xdr:rowOff>0</xdr:rowOff>
    </xdr:from>
    <xdr:ext cx="114300" cy="203200"/>
    <xdr:sp macro="" textlink="">
      <xdr:nvSpPr>
        <xdr:cNvPr id="139" name="Text Box 41">
          <a:extLst>
            <a:ext uri="{FF2B5EF4-FFF2-40B4-BE49-F238E27FC236}">
              <a16:creationId xmlns:a16="http://schemas.microsoft.com/office/drawing/2014/main" id="{00000000-0008-0000-0000-00008B000000}"/>
            </a:ext>
          </a:extLst>
        </xdr:cNvPr>
        <xdr:cNvSpPr txBox="1">
          <a:spLocks noChangeArrowheads="1"/>
        </xdr:cNvSpPr>
      </xdr:nvSpPr>
      <xdr:spPr bwMode="auto">
        <a:xfrm>
          <a:off x="11887200" y="5438775"/>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13</xdr:row>
      <xdr:rowOff>241300</xdr:rowOff>
    </xdr:from>
    <xdr:ext cx="114300" cy="215900"/>
    <xdr:sp macro="" textlink="">
      <xdr:nvSpPr>
        <xdr:cNvPr id="140" name="Text Box 41">
          <a:extLst>
            <a:ext uri="{FF2B5EF4-FFF2-40B4-BE49-F238E27FC236}">
              <a16:creationId xmlns:a16="http://schemas.microsoft.com/office/drawing/2014/main" id="{00000000-0008-0000-0000-00008C000000}"/>
            </a:ext>
          </a:extLst>
        </xdr:cNvPr>
        <xdr:cNvSpPr txBox="1">
          <a:spLocks noChangeArrowheads="1"/>
        </xdr:cNvSpPr>
      </xdr:nvSpPr>
      <xdr:spPr bwMode="auto">
        <a:xfrm>
          <a:off x="11887200" y="5680075"/>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13</xdr:row>
      <xdr:rowOff>241300</xdr:rowOff>
    </xdr:from>
    <xdr:ext cx="114300" cy="215900"/>
    <xdr:sp macro="" textlink="">
      <xdr:nvSpPr>
        <xdr:cNvPr id="141" name="Text Box 41">
          <a:extLst>
            <a:ext uri="{FF2B5EF4-FFF2-40B4-BE49-F238E27FC236}">
              <a16:creationId xmlns:a16="http://schemas.microsoft.com/office/drawing/2014/main" id="{00000000-0008-0000-0000-00008D000000}"/>
            </a:ext>
          </a:extLst>
        </xdr:cNvPr>
        <xdr:cNvSpPr txBox="1">
          <a:spLocks noChangeArrowheads="1"/>
        </xdr:cNvSpPr>
      </xdr:nvSpPr>
      <xdr:spPr bwMode="auto">
        <a:xfrm>
          <a:off x="11887200" y="5680075"/>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19</xdr:row>
      <xdr:rowOff>0</xdr:rowOff>
    </xdr:from>
    <xdr:ext cx="114300" cy="215900"/>
    <xdr:sp macro="" textlink="">
      <xdr:nvSpPr>
        <xdr:cNvPr id="142" name="Text Box 41">
          <a:extLst>
            <a:ext uri="{FF2B5EF4-FFF2-40B4-BE49-F238E27FC236}">
              <a16:creationId xmlns:a16="http://schemas.microsoft.com/office/drawing/2014/main" id="{00000000-0008-0000-0000-00008E000000}"/>
            </a:ext>
          </a:extLst>
        </xdr:cNvPr>
        <xdr:cNvSpPr txBox="1">
          <a:spLocks noChangeArrowheads="1"/>
        </xdr:cNvSpPr>
      </xdr:nvSpPr>
      <xdr:spPr bwMode="auto">
        <a:xfrm>
          <a:off x="11899900" y="216408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19</xdr:row>
      <xdr:rowOff>0</xdr:rowOff>
    </xdr:from>
    <xdr:ext cx="114300" cy="215900"/>
    <xdr:sp macro="" textlink="">
      <xdr:nvSpPr>
        <xdr:cNvPr id="143" name="Text Box 41">
          <a:extLst>
            <a:ext uri="{FF2B5EF4-FFF2-40B4-BE49-F238E27FC236}">
              <a16:creationId xmlns:a16="http://schemas.microsoft.com/office/drawing/2014/main" id="{00000000-0008-0000-0000-00008F000000}"/>
            </a:ext>
          </a:extLst>
        </xdr:cNvPr>
        <xdr:cNvSpPr txBox="1">
          <a:spLocks noChangeArrowheads="1"/>
        </xdr:cNvSpPr>
      </xdr:nvSpPr>
      <xdr:spPr bwMode="auto">
        <a:xfrm>
          <a:off x="11899900" y="216408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19</xdr:row>
      <xdr:rowOff>241300</xdr:rowOff>
    </xdr:from>
    <xdr:ext cx="114300" cy="215900"/>
    <xdr:sp macro="" textlink="">
      <xdr:nvSpPr>
        <xdr:cNvPr id="144" name="Text Box 41">
          <a:extLst>
            <a:ext uri="{FF2B5EF4-FFF2-40B4-BE49-F238E27FC236}">
              <a16:creationId xmlns:a16="http://schemas.microsoft.com/office/drawing/2014/main" id="{00000000-0008-0000-0000-000090000000}"/>
            </a:ext>
          </a:extLst>
        </xdr:cNvPr>
        <xdr:cNvSpPr txBox="1">
          <a:spLocks noChangeArrowheads="1"/>
        </xdr:cNvSpPr>
      </xdr:nvSpPr>
      <xdr:spPr bwMode="auto">
        <a:xfrm>
          <a:off x="11899900" y="218821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19</xdr:row>
      <xdr:rowOff>241300</xdr:rowOff>
    </xdr:from>
    <xdr:ext cx="114300" cy="215900"/>
    <xdr:sp macro="" textlink="">
      <xdr:nvSpPr>
        <xdr:cNvPr id="145" name="Text Box 41">
          <a:extLst>
            <a:ext uri="{FF2B5EF4-FFF2-40B4-BE49-F238E27FC236}">
              <a16:creationId xmlns:a16="http://schemas.microsoft.com/office/drawing/2014/main" id="{00000000-0008-0000-0000-000091000000}"/>
            </a:ext>
          </a:extLst>
        </xdr:cNvPr>
        <xdr:cNvSpPr txBox="1">
          <a:spLocks noChangeArrowheads="1"/>
        </xdr:cNvSpPr>
      </xdr:nvSpPr>
      <xdr:spPr bwMode="auto">
        <a:xfrm>
          <a:off x="11899900" y="218821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19</xdr:row>
      <xdr:rowOff>241300</xdr:rowOff>
    </xdr:from>
    <xdr:ext cx="114300" cy="215900"/>
    <xdr:sp macro="" textlink="">
      <xdr:nvSpPr>
        <xdr:cNvPr id="146" name="Text Box 41">
          <a:extLst>
            <a:ext uri="{FF2B5EF4-FFF2-40B4-BE49-F238E27FC236}">
              <a16:creationId xmlns:a16="http://schemas.microsoft.com/office/drawing/2014/main" id="{00000000-0008-0000-0000-000092000000}"/>
            </a:ext>
          </a:extLst>
        </xdr:cNvPr>
        <xdr:cNvSpPr txBox="1">
          <a:spLocks noChangeArrowheads="1"/>
        </xdr:cNvSpPr>
      </xdr:nvSpPr>
      <xdr:spPr bwMode="auto">
        <a:xfrm>
          <a:off x="11899900" y="218821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19</xdr:row>
      <xdr:rowOff>241300</xdr:rowOff>
    </xdr:from>
    <xdr:ext cx="114300" cy="215900"/>
    <xdr:sp macro="" textlink="">
      <xdr:nvSpPr>
        <xdr:cNvPr id="147" name="Text Box 41">
          <a:extLst>
            <a:ext uri="{FF2B5EF4-FFF2-40B4-BE49-F238E27FC236}">
              <a16:creationId xmlns:a16="http://schemas.microsoft.com/office/drawing/2014/main" id="{00000000-0008-0000-0000-000093000000}"/>
            </a:ext>
          </a:extLst>
        </xdr:cNvPr>
        <xdr:cNvSpPr txBox="1">
          <a:spLocks noChangeArrowheads="1"/>
        </xdr:cNvSpPr>
      </xdr:nvSpPr>
      <xdr:spPr bwMode="auto">
        <a:xfrm>
          <a:off x="11899900" y="21882100"/>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25</xdr:row>
      <xdr:rowOff>241300</xdr:rowOff>
    </xdr:from>
    <xdr:ext cx="114300" cy="215900"/>
    <xdr:sp macro="" textlink="">
      <xdr:nvSpPr>
        <xdr:cNvPr id="148" name="Text Box 41">
          <a:extLst>
            <a:ext uri="{FF2B5EF4-FFF2-40B4-BE49-F238E27FC236}">
              <a16:creationId xmlns:a16="http://schemas.microsoft.com/office/drawing/2014/main" id="{00000000-0008-0000-0000-000094000000}"/>
            </a:ext>
          </a:extLst>
        </xdr:cNvPr>
        <xdr:cNvSpPr txBox="1">
          <a:spLocks noChangeArrowheads="1"/>
        </xdr:cNvSpPr>
      </xdr:nvSpPr>
      <xdr:spPr bwMode="auto">
        <a:xfrm>
          <a:off x="11895364" y="29877657"/>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25</xdr:row>
      <xdr:rowOff>241300</xdr:rowOff>
    </xdr:from>
    <xdr:ext cx="114300" cy="215900"/>
    <xdr:sp macro="" textlink="">
      <xdr:nvSpPr>
        <xdr:cNvPr id="149" name="Text Box 41">
          <a:extLst>
            <a:ext uri="{FF2B5EF4-FFF2-40B4-BE49-F238E27FC236}">
              <a16:creationId xmlns:a16="http://schemas.microsoft.com/office/drawing/2014/main" id="{00000000-0008-0000-0000-000095000000}"/>
            </a:ext>
          </a:extLst>
        </xdr:cNvPr>
        <xdr:cNvSpPr txBox="1">
          <a:spLocks noChangeArrowheads="1"/>
        </xdr:cNvSpPr>
      </xdr:nvSpPr>
      <xdr:spPr bwMode="auto">
        <a:xfrm>
          <a:off x="11895364" y="29877657"/>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17</xdr:row>
      <xdr:rowOff>241300</xdr:rowOff>
    </xdr:from>
    <xdr:ext cx="114300" cy="203200"/>
    <xdr:sp macro="" textlink="">
      <xdr:nvSpPr>
        <xdr:cNvPr id="150" name="Text Box 41">
          <a:extLst>
            <a:ext uri="{FF2B5EF4-FFF2-40B4-BE49-F238E27FC236}">
              <a16:creationId xmlns:a16="http://schemas.microsoft.com/office/drawing/2014/main" id="{00000000-0008-0000-0000-000096000000}"/>
            </a:ext>
          </a:extLst>
        </xdr:cNvPr>
        <xdr:cNvSpPr txBox="1">
          <a:spLocks noChangeArrowheads="1"/>
        </xdr:cNvSpPr>
      </xdr:nvSpPr>
      <xdr:spPr bwMode="auto">
        <a:xfrm>
          <a:off x="11895364" y="3507014"/>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17</xdr:row>
      <xdr:rowOff>241300</xdr:rowOff>
    </xdr:from>
    <xdr:ext cx="114300" cy="203200"/>
    <xdr:sp macro="" textlink="">
      <xdr:nvSpPr>
        <xdr:cNvPr id="151" name="Text Box 41">
          <a:extLst>
            <a:ext uri="{FF2B5EF4-FFF2-40B4-BE49-F238E27FC236}">
              <a16:creationId xmlns:a16="http://schemas.microsoft.com/office/drawing/2014/main" id="{00000000-0008-0000-0000-000097000000}"/>
            </a:ext>
          </a:extLst>
        </xdr:cNvPr>
        <xdr:cNvSpPr txBox="1">
          <a:spLocks noChangeArrowheads="1"/>
        </xdr:cNvSpPr>
      </xdr:nvSpPr>
      <xdr:spPr bwMode="auto">
        <a:xfrm>
          <a:off x="11895364" y="3507014"/>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17</xdr:row>
      <xdr:rowOff>0</xdr:rowOff>
    </xdr:from>
    <xdr:ext cx="114300" cy="215900"/>
    <xdr:sp macro="" textlink="">
      <xdr:nvSpPr>
        <xdr:cNvPr id="152" name="Text Box 41">
          <a:extLst>
            <a:ext uri="{FF2B5EF4-FFF2-40B4-BE49-F238E27FC236}">
              <a16:creationId xmlns:a16="http://schemas.microsoft.com/office/drawing/2014/main" id="{00000000-0008-0000-0000-000098000000}"/>
            </a:ext>
          </a:extLst>
        </xdr:cNvPr>
        <xdr:cNvSpPr txBox="1">
          <a:spLocks noChangeArrowheads="1"/>
        </xdr:cNvSpPr>
      </xdr:nvSpPr>
      <xdr:spPr bwMode="auto">
        <a:xfrm>
          <a:off x="11895364" y="3265714"/>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17</xdr:row>
      <xdr:rowOff>0</xdr:rowOff>
    </xdr:from>
    <xdr:ext cx="114300" cy="215900"/>
    <xdr:sp macro="" textlink="">
      <xdr:nvSpPr>
        <xdr:cNvPr id="153" name="Text Box 41">
          <a:extLst>
            <a:ext uri="{FF2B5EF4-FFF2-40B4-BE49-F238E27FC236}">
              <a16:creationId xmlns:a16="http://schemas.microsoft.com/office/drawing/2014/main" id="{00000000-0008-0000-0000-000099000000}"/>
            </a:ext>
          </a:extLst>
        </xdr:cNvPr>
        <xdr:cNvSpPr txBox="1">
          <a:spLocks noChangeArrowheads="1"/>
        </xdr:cNvSpPr>
      </xdr:nvSpPr>
      <xdr:spPr bwMode="auto">
        <a:xfrm>
          <a:off x="11895364" y="3265714"/>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17</xdr:row>
      <xdr:rowOff>241300</xdr:rowOff>
    </xdr:from>
    <xdr:ext cx="114300" cy="203200"/>
    <xdr:sp macro="" textlink="">
      <xdr:nvSpPr>
        <xdr:cNvPr id="154" name="Text Box 41">
          <a:extLst>
            <a:ext uri="{FF2B5EF4-FFF2-40B4-BE49-F238E27FC236}">
              <a16:creationId xmlns:a16="http://schemas.microsoft.com/office/drawing/2014/main" id="{00000000-0008-0000-0000-00009A000000}"/>
            </a:ext>
          </a:extLst>
        </xdr:cNvPr>
        <xdr:cNvSpPr txBox="1">
          <a:spLocks noChangeArrowheads="1"/>
        </xdr:cNvSpPr>
      </xdr:nvSpPr>
      <xdr:spPr bwMode="auto">
        <a:xfrm>
          <a:off x="11895364" y="3507014"/>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17</xdr:row>
      <xdr:rowOff>241300</xdr:rowOff>
    </xdr:from>
    <xdr:ext cx="114300" cy="203200"/>
    <xdr:sp macro="" textlink="">
      <xdr:nvSpPr>
        <xdr:cNvPr id="155" name="Text Box 41">
          <a:extLst>
            <a:ext uri="{FF2B5EF4-FFF2-40B4-BE49-F238E27FC236}">
              <a16:creationId xmlns:a16="http://schemas.microsoft.com/office/drawing/2014/main" id="{00000000-0008-0000-0000-00009B000000}"/>
            </a:ext>
          </a:extLst>
        </xdr:cNvPr>
        <xdr:cNvSpPr txBox="1">
          <a:spLocks noChangeArrowheads="1"/>
        </xdr:cNvSpPr>
      </xdr:nvSpPr>
      <xdr:spPr bwMode="auto">
        <a:xfrm>
          <a:off x="11895364" y="3507014"/>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17</xdr:row>
      <xdr:rowOff>0</xdr:rowOff>
    </xdr:from>
    <xdr:ext cx="114300" cy="203200"/>
    <xdr:sp macro="" textlink="">
      <xdr:nvSpPr>
        <xdr:cNvPr id="156" name="Text Box 41">
          <a:extLst>
            <a:ext uri="{FF2B5EF4-FFF2-40B4-BE49-F238E27FC236}">
              <a16:creationId xmlns:a16="http://schemas.microsoft.com/office/drawing/2014/main" id="{00000000-0008-0000-0000-00009C000000}"/>
            </a:ext>
          </a:extLst>
        </xdr:cNvPr>
        <xdr:cNvSpPr txBox="1">
          <a:spLocks noChangeArrowheads="1"/>
        </xdr:cNvSpPr>
      </xdr:nvSpPr>
      <xdr:spPr bwMode="auto">
        <a:xfrm>
          <a:off x="11895364" y="3265714"/>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17</xdr:row>
      <xdr:rowOff>0</xdr:rowOff>
    </xdr:from>
    <xdr:ext cx="114300" cy="203200"/>
    <xdr:sp macro="" textlink="">
      <xdr:nvSpPr>
        <xdr:cNvPr id="157" name="Text Box 41">
          <a:extLst>
            <a:ext uri="{FF2B5EF4-FFF2-40B4-BE49-F238E27FC236}">
              <a16:creationId xmlns:a16="http://schemas.microsoft.com/office/drawing/2014/main" id="{00000000-0008-0000-0000-00009D000000}"/>
            </a:ext>
          </a:extLst>
        </xdr:cNvPr>
        <xdr:cNvSpPr txBox="1">
          <a:spLocks noChangeArrowheads="1"/>
        </xdr:cNvSpPr>
      </xdr:nvSpPr>
      <xdr:spPr bwMode="auto">
        <a:xfrm>
          <a:off x="11895364" y="3265714"/>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17</xdr:row>
      <xdr:rowOff>241300</xdr:rowOff>
    </xdr:from>
    <xdr:ext cx="114300" cy="215900"/>
    <xdr:sp macro="" textlink="">
      <xdr:nvSpPr>
        <xdr:cNvPr id="158" name="Text Box 41">
          <a:extLst>
            <a:ext uri="{FF2B5EF4-FFF2-40B4-BE49-F238E27FC236}">
              <a16:creationId xmlns:a16="http://schemas.microsoft.com/office/drawing/2014/main" id="{00000000-0008-0000-0000-00009E000000}"/>
            </a:ext>
          </a:extLst>
        </xdr:cNvPr>
        <xdr:cNvSpPr txBox="1">
          <a:spLocks noChangeArrowheads="1"/>
        </xdr:cNvSpPr>
      </xdr:nvSpPr>
      <xdr:spPr bwMode="auto">
        <a:xfrm>
          <a:off x="11895364" y="3507014"/>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17</xdr:row>
      <xdr:rowOff>241300</xdr:rowOff>
    </xdr:from>
    <xdr:ext cx="114300" cy="215900"/>
    <xdr:sp macro="" textlink="">
      <xdr:nvSpPr>
        <xdr:cNvPr id="159" name="Text Box 41">
          <a:extLst>
            <a:ext uri="{FF2B5EF4-FFF2-40B4-BE49-F238E27FC236}">
              <a16:creationId xmlns:a16="http://schemas.microsoft.com/office/drawing/2014/main" id="{00000000-0008-0000-0000-00009F000000}"/>
            </a:ext>
          </a:extLst>
        </xdr:cNvPr>
        <xdr:cNvSpPr txBox="1">
          <a:spLocks noChangeArrowheads="1"/>
        </xdr:cNvSpPr>
      </xdr:nvSpPr>
      <xdr:spPr bwMode="auto">
        <a:xfrm>
          <a:off x="11895364" y="3507014"/>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16</xdr:row>
      <xdr:rowOff>241300</xdr:rowOff>
    </xdr:from>
    <xdr:ext cx="114300" cy="203200"/>
    <xdr:sp macro="" textlink="">
      <xdr:nvSpPr>
        <xdr:cNvPr id="160" name="Text Box 41">
          <a:extLst>
            <a:ext uri="{FF2B5EF4-FFF2-40B4-BE49-F238E27FC236}">
              <a16:creationId xmlns:a16="http://schemas.microsoft.com/office/drawing/2014/main" id="{00000000-0008-0000-0000-0000A0000000}"/>
            </a:ext>
          </a:extLst>
        </xdr:cNvPr>
        <xdr:cNvSpPr txBox="1">
          <a:spLocks noChangeArrowheads="1"/>
        </xdr:cNvSpPr>
      </xdr:nvSpPr>
      <xdr:spPr bwMode="auto">
        <a:xfrm>
          <a:off x="11895364" y="11548836"/>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16</xdr:row>
      <xdr:rowOff>241300</xdr:rowOff>
    </xdr:from>
    <xdr:ext cx="114300" cy="203200"/>
    <xdr:sp macro="" textlink="">
      <xdr:nvSpPr>
        <xdr:cNvPr id="161" name="Text Box 41">
          <a:extLst>
            <a:ext uri="{FF2B5EF4-FFF2-40B4-BE49-F238E27FC236}">
              <a16:creationId xmlns:a16="http://schemas.microsoft.com/office/drawing/2014/main" id="{00000000-0008-0000-0000-0000A1000000}"/>
            </a:ext>
          </a:extLst>
        </xdr:cNvPr>
        <xdr:cNvSpPr txBox="1">
          <a:spLocks noChangeArrowheads="1"/>
        </xdr:cNvSpPr>
      </xdr:nvSpPr>
      <xdr:spPr bwMode="auto">
        <a:xfrm>
          <a:off x="11895364" y="11548836"/>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16</xdr:row>
      <xdr:rowOff>0</xdr:rowOff>
    </xdr:from>
    <xdr:ext cx="114300" cy="215900"/>
    <xdr:sp macro="" textlink="">
      <xdr:nvSpPr>
        <xdr:cNvPr id="162" name="Text Box 41">
          <a:extLst>
            <a:ext uri="{FF2B5EF4-FFF2-40B4-BE49-F238E27FC236}">
              <a16:creationId xmlns:a16="http://schemas.microsoft.com/office/drawing/2014/main" id="{00000000-0008-0000-0000-0000A2000000}"/>
            </a:ext>
          </a:extLst>
        </xdr:cNvPr>
        <xdr:cNvSpPr txBox="1">
          <a:spLocks noChangeArrowheads="1"/>
        </xdr:cNvSpPr>
      </xdr:nvSpPr>
      <xdr:spPr bwMode="auto">
        <a:xfrm>
          <a:off x="11895364" y="11307536"/>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16</xdr:row>
      <xdr:rowOff>0</xdr:rowOff>
    </xdr:from>
    <xdr:ext cx="114300" cy="215900"/>
    <xdr:sp macro="" textlink="">
      <xdr:nvSpPr>
        <xdr:cNvPr id="163" name="Text Box 41">
          <a:extLst>
            <a:ext uri="{FF2B5EF4-FFF2-40B4-BE49-F238E27FC236}">
              <a16:creationId xmlns:a16="http://schemas.microsoft.com/office/drawing/2014/main" id="{00000000-0008-0000-0000-0000A3000000}"/>
            </a:ext>
          </a:extLst>
        </xdr:cNvPr>
        <xdr:cNvSpPr txBox="1">
          <a:spLocks noChangeArrowheads="1"/>
        </xdr:cNvSpPr>
      </xdr:nvSpPr>
      <xdr:spPr bwMode="auto">
        <a:xfrm>
          <a:off x="11895364" y="11307536"/>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16</xdr:row>
      <xdr:rowOff>241300</xdr:rowOff>
    </xdr:from>
    <xdr:ext cx="114300" cy="203200"/>
    <xdr:sp macro="" textlink="">
      <xdr:nvSpPr>
        <xdr:cNvPr id="164" name="Text Box 41">
          <a:extLst>
            <a:ext uri="{FF2B5EF4-FFF2-40B4-BE49-F238E27FC236}">
              <a16:creationId xmlns:a16="http://schemas.microsoft.com/office/drawing/2014/main" id="{00000000-0008-0000-0000-0000A4000000}"/>
            </a:ext>
          </a:extLst>
        </xdr:cNvPr>
        <xdr:cNvSpPr txBox="1">
          <a:spLocks noChangeArrowheads="1"/>
        </xdr:cNvSpPr>
      </xdr:nvSpPr>
      <xdr:spPr bwMode="auto">
        <a:xfrm>
          <a:off x="11895364" y="11548836"/>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16</xdr:row>
      <xdr:rowOff>241300</xdr:rowOff>
    </xdr:from>
    <xdr:ext cx="114300" cy="203200"/>
    <xdr:sp macro="" textlink="">
      <xdr:nvSpPr>
        <xdr:cNvPr id="165" name="Text Box 41">
          <a:extLst>
            <a:ext uri="{FF2B5EF4-FFF2-40B4-BE49-F238E27FC236}">
              <a16:creationId xmlns:a16="http://schemas.microsoft.com/office/drawing/2014/main" id="{00000000-0008-0000-0000-0000A5000000}"/>
            </a:ext>
          </a:extLst>
        </xdr:cNvPr>
        <xdr:cNvSpPr txBox="1">
          <a:spLocks noChangeArrowheads="1"/>
        </xdr:cNvSpPr>
      </xdr:nvSpPr>
      <xdr:spPr bwMode="auto">
        <a:xfrm>
          <a:off x="11895364" y="11548836"/>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16</xdr:row>
      <xdr:rowOff>0</xdr:rowOff>
    </xdr:from>
    <xdr:ext cx="114300" cy="203200"/>
    <xdr:sp macro="" textlink="">
      <xdr:nvSpPr>
        <xdr:cNvPr id="166" name="Text Box 41">
          <a:extLst>
            <a:ext uri="{FF2B5EF4-FFF2-40B4-BE49-F238E27FC236}">
              <a16:creationId xmlns:a16="http://schemas.microsoft.com/office/drawing/2014/main" id="{00000000-0008-0000-0000-0000A6000000}"/>
            </a:ext>
          </a:extLst>
        </xdr:cNvPr>
        <xdr:cNvSpPr txBox="1">
          <a:spLocks noChangeArrowheads="1"/>
        </xdr:cNvSpPr>
      </xdr:nvSpPr>
      <xdr:spPr bwMode="auto">
        <a:xfrm>
          <a:off x="11895364" y="11307536"/>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16</xdr:row>
      <xdr:rowOff>0</xdr:rowOff>
    </xdr:from>
    <xdr:ext cx="114300" cy="203200"/>
    <xdr:sp macro="" textlink="">
      <xdr:nvSpPr>
        <xdr:cNvPr id="167" name="Text Box 41">
          <a:extLst>
            <a:ext uri="{FF2B5EF4-FFF2-40B4-BE49-F238E27FC236}">
              <a16:creationId xmlns:a16="http://schemas.microsoft.com/office/drawing/2014/main" id="{00000000-0008-0000-0000-0000A7000000}"/>
            </a:ext>
          </a:extLst>
        </xdr:cNvPr>
        <xdr:cNvSpPr txBox="1">
          <a:spLocks noChangeArrowheads="1"/>
        </xdr:cNvSpPr>
      </xdr:nvSpPr>
      <xdr:spPr bwMode="auto">
        <a:xfrm>
          <a:off x="11895364" y="11307536"/>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16</xdr:row>
      <xdr:rowOff>241300</xdr:rowOff>
    </xdr:from>
    <xdr:ext cx="114300" cy="215900"/>
    <xdr:sp macro="" textlink="">
      <xdr:nvSpPr>
        <xdr:cNvPr id="168" name="Text Box 41">
          <a:extLst>
            <a:ext uri="{FF2B5EF4-FFF2-40B4-BE49-F238E27FC236}">
              <a16:creationId xmlns:a16="http://schemas.microsoft.com/office/drawing/2014/main" id="{00000000-0008-0000-0000-0000A8000000}"/>
            </a:ext>
          </a:extLst>
        </xdr:cNvPr>
        <xdr:cNvSpPr txBox="1">
          <a:spLocks noChangeArrowheads="1"/>
        </xdr:cNvSpPr>
      </xdr:nvSpPr>
      <xdr:spPr bwMode="auto">
        <a:xfrm>
          <a:off x="11895364" y="11548836"/>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16</xdr:row>
      <xdr:rowOff>241300</xdr:rowOff>
    </xdr:from>
    <xdr:ext cx="114300" cy="215900"/>
    <xdr:sp macro="" textlink="">
      <xdr:nvSpPr>
        <xdr:cNvPr id="169" name="Text Box 41">
          <a:extLst>
            <a:ext uri="{FF2B5EF4-FFF2-40B4-BE49-F238E27FC236}">
              <a16:creationId xmlns:a16="http://schemas.microsoft.com/office/drawing/2014/main" id="{00000000-0008-0000-0000-0000A9000000}"/>
            </a:ext>
          </a:extLst>
        </xdr:cNvPr>
        <xdr:cNvSpPr txBox="1">
          <a:spLocks noChangeArrowheads="1"/>
        </xdr:cNvSpPr>
      </xdr:nvSpPr>
      <xdr:spPr bwMode="auto">
        <a:xfrm>
          <a:off x="11895364" y="11548836"/>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18</xdr:row>
      <xdr:rowOff>241300</xdr:rowOff>
    </xdr:from>
    <xdr:ext cx="114300" cy="203200"/>
    <xdr:sp macro="" textlink="">
      <xdr:nvSpPr>
        <xdr:cNvPr id="170" name="Text Box 41">
          <a:extLst>
            <a:ext uri="{FF2B5EF4-FFF2-40B4-BE49-F238E27FC236}">
              <a16:creationId xmlns:a16="http://schemas.microsoft.com/office/drawing/2014/main" id="{34581476-BF72-42D0-987B-F5BC02FB7925}"/>
            </a:ext>
          </a:extLst>
        </xdr:cNvPr>
        <xdr:cNvSpPr txBox="1">
          <a:spLocks noChangeArrowheads="1"/>
        </xdr:cNvSpPr>
      </xdr:nvSpPr>
      <xdr:spPr bwMode="auto">
        <a:xfrm>
          <a:off x="11898086" y="11682186"/>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18</xdr:row>
      <xdr:rowOff>241300</xdr:rowOff>
    </xdr:from>
    <xdr:ext cx="114300" cy="203200"/>
    <xdr:sp macro="" textlink="">
      <xdr:nvSpPr>
        <xdr:cNvPr id="171" name="Text Box 41">
          <a:extLst>
            <a:ext uri="{FF2B5EF4-FFF2-40B4-BE49-F238E27FC236}">
              <a16:creationId xmlns:a16="http://schemas.microsoft.com/office/drawing/2014/main" id="{2B8AD045-8EA3-471E-BA99-70BB253AB2E9}"/>
            </a:ext>
          </a:extLst>
        </xdr:cNvPr>
        <xdr:cNvSpPr txBox="1">
          <a:spLocks noChangeArrowheads="1"/>
        </xdr:cNvSpPr>
      </xdr:nvSpPr>
      <xdr:spPr bwMode="auto">
        <a:xfrm>
          <a:off x="11898086" y="11682186"/>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18</xdr:row>
      <xdr:rowOff>0</xdr:rowOff>
    </xdr:from>
    <xdr:ext cx="114300" cy="215900"/>
    <xdr:sp macro="" textlink="">
      <xdr:nvSpPr>
        <xdr:cNvPr id="172" name="Text Box 41">
          <a:extLst>
            <a:ext uri="{FF2B5EF4-FFF2-40B4-BE49-F238E27FC236}">
              <a16:creationId xmlns:a16="http://schemas.microsoft.com/office/drawing/2014/main" id="{76077D8D-154F-4BE1-8F9F-6282A117E723}"/>
            </a:ext>
          </a:extLst>
        </xdr:cNvPr>
        <xdr:cNvSpPr txBox="1">
          <a:spLocks noChangeArrowheads="1"/>
        </xdr:cNvSpPr>
      </xdr:nvSpPr>
      <xdr:spPr bwMode="auto">
        <a:xfrm>
          <a:off x="11898086" y="11440886"/>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18</xdr:row>
      <xdr:rowOff>0</xdr:rowOff>
    </xdr:from>
    <xdr:ext cx="114300" cy="215900"/>
    <xdr:sp macro="" textlink="">
      <xdr:nvSpPr>
        <xdr:cNvPr id="173" name="Text Box 41">
          <a:extLst>
            <a:ext uri="{FF2B5EF4-FFF2-40B4-BE49-F238E27FC236}">
              <a16:creationId xmlns:a16="http://schemas.microsoft.com/office/drawing/2014/main" id="{7DDC1B22-4B5B-4FAF-B686-AE6B230FFEE2}"/>
            </a:ext>
          </a:extLst>
        </xdr:cNvPr>
        <xdr:cNvSpPr txBox="1">
          <a:spLocks noChangeArrowheads="1"/>
        </xdr:cNvSpPr>
      </xdr:nvSpPr>
      <xdr:spPr bwMode="auto">
        <a:xfrm>
          <a:off x="11898086" y="11440886"/>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18</xdr:row>
      <xdr:rowOff>241300</xdr:rowOff>
    </xdr:from>
    <xdr:ext cx="114300" cy="203200"/>
    <xdr:sp macro="" textlink="">
      <xdr:nvSpPr>
        <xdr:cNvPr id="174" name="Text Box 41">
          <a:extLst>
            <a:ext uri="{FF2B5EF4-FFF2-40B4-BE49-F238E27FC236}">
              <a16:creationId xmlns:a16="http://schemas.microsoft.com/office/drawing/2014/main" id="{DBDB5C15-525E-4372-A600-0EEC80303BC1}"/>
            </a:ext>
          </a:extLst>
        </xdr:cNvPr>
        <xdr:cNvSpPr txBox="1">
          <a:spLocks noChangeArrowheads="1"/>
        </xdr:cNvSpPr>
      </xdr:nvSpPr>
      <xdr:spPr bwMode="auto">
        <a:xfrm>
          <a:off x="11898086" y="11682186"/>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18</xdr:row>
      <xdr:rowOff>241300</xdr:rowOff>
    </xdr:from>
    <xdr:ext cx="114300" cy="203200"/>
    <xdr:sp macro="" textlink="">
      <xdr:nvSpPr>
        <xdr:cNvPr id="175" name="Text Box 41">
          <a:extLst>
            <a:ext uri="{FF2B5EF4-FFF2-40B4-BE49-F238E27FC236}">
              <a16:creationId xmlns:a16="http://schemas.microsoft.com/office/drawing/2014/main" id="{41DC619D-2E50-4DEE-8E54-B8B17F8F8B83}"/>
            </a:ext>
          </a:extLst>
        </xdr:cNvPr>
        <xdr:cNvSpPr txBox="1">
          <a:spLocks noChangeArrowheads="1"/>
        </xdr:cNvSpPr>
      </xdr:nvSpPr>
      <xdr:spPr bwMode="auto">
        <a:xfrm>
          <a:off x="11898086" y="11682186"/>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18</xdr:row>
      <xdr:rowOff>0</xdr:rowOff>
    </xdr:from>
    <xdr:ext cx="114300" cy="203200"/>
    <xdr:sp macro="" textlink="">
      <xdr:nvSpPr>
        <xdr:cNvPr id="176" name="Text Box 41">
          <a:extLst>
            <a:ext uri="{FF2B5EF4-FFF2-40B4-BE49-F238E27FC236}">
              <a16:creationId xmlns:a16="http://schemas.microsoft.com/office/drawing/2014/main" id="{E6EED3D8-F871-49CB-9155-914AECAA9D04}"/>
            </a:ext>
          </a:extLst>
        </xdr:cNvPr>
        <xdr:cNvSpPr txBox="1">
          <a:spLocks noChangeArrowheads="1"/>
        </xdr:cNvSpPr>
      </xdr:nvSpPr>
      <xdr:spPr bwMode="auto">
        <a:xfrm>
          <a:off x="11898086" y="11440886"/>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18</xdr:row>
      <xdr:rowOff>0</xdr:rowOff>
    </xdr:from>
    <xdr:ext cx="114300" cy="203200"/>
    <xdr:sp macro="" textlink="">
      <xdr:nvSpPr>
        <xdr:cNvPr id="177" name="Text Box 41">
          <a:extLst>
            <a:ext uri="{FF2B5EF4-FFF2-40B4-BE49-F238E27FC236}">
              <a16:creationId xmlns:a16="http://schemas.microsoft.com/office/drawing/2014/main" id="{4E21FC8B-9B41-4156-B06C-2598E1B38CB5}"/>
            </a:ext>
          </a:extLst>
        </xdr:cNvPr>
        <xdr:cNvSpPr txBox="1">
          <a:spLocks noChangeArrowheads="1"/>
        </xdr:cNvSpPr>
      </xdr:nvSpPr>
      <xdr:spPr bwMode="auto">
        <a:xfrm>
          <a:off x="11898086" y="11440886"/>
          <a:ext cx="114300" cy="203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18</xdr:row>
      <xdr:rowOff>241300</xdr:rowOff>
    </xdr:from>
    <xdr:ext cx="114300" cy="215900"/>
    <xdr:sp macro="" textlink="">
      <xdr:nvSpPr>
        <xdr:cNvPr id="178" name="Text Box 41">
          <a:extLst>
            <a:ext uri="{FF2B5EF4-FFF2-40B4-BE49-F238E27FC236}">
              <a16:creationId xmlns:a16="http://schemas.microsoft.com/office/drawing/2014/main" id="{E0D15A25-A590-485E-B4A9-3C91714125F7}"/>
            </a:ext>
          </a:extLst>
        </xdr:cNvPr>
        <xdr:cNvSpPr txBox="1">
          <a:spLocks noChangeArrowheads="1"/>
        </xdr:cNvSpPr>
      </xdr:nvSpPr>
      <xdr:spPr bwMode="auto">
        <a:xfrm>
          <a:off x="11898086" y="11682186"/>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oneCellAnchor>
    <xdr:from>
      <xdr:col>6</xdr:col>
      <xdr:colOff>914400</xdr:colOff>
      <xdr:row>18</xdr:row>
      <xdr:rowOff>241300</xdr:rowOff>
    </xdr:from>
    <xdr:ext cx="114300" cy="215900"/>
    <xdr:sp macro="" textlink="">
      <xdr:nvSpPr>
        <xdr:cNvPr id="179" name="Text Box 41">
          <a:extLst>
            <a:ext uri="{FF2B5EF4-FFF2-40B4-BE49-F238E27FC236}">
              <a16:creationId xmlns:a16="http://schemas.microsoft.com/office/drawing/2014/main" id="{4DBE57F1-168D-4C81-83DA-AABF2EDFD970}"/>
            </a:ext>
          </a:extLst>
        </xdr:cNvPr>
        <xdr:cNvSpPr txBox="1">
          <a:spLocks noChangeArrowheads="1"/>
        </xdr:cNvSpPr>
      </xdr:nvSpPr>
      <xdr:spPr bwMode="auto">
        <a:xfrm>
          <a:off x="11898086" y="11682186"/>
          <a:ext cx="1143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es-ES"/>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81"/>
  <sheetViews>
    <sheetView showGridLines="0" tabSelected="1" zoomScale="64" zoomScaleNormal="64" zoomScaleSheetLayoutView="30" workbookViewId="0">
      <selection activeCell="T23" sqref="T23"/>
    </sheetView>
  </sheetViews>
  <sheetFormatPr baseColWidth="10" defaultColWidth="11.5" defaultRowHeight="12.75" x14ac:dyDescent="0.25"/>
  <cols>
    <col min="1" max="1" width="6.5" style="6" bestFit="1" customWidth="1"/>
    <col min="2" max="4" width="25.125" style="6" customWidth="1"/>
    <col min="5" max="5" width="28.5" style="1" customWidth="1"/>
    <col min="6" max="6" width="33.625" style="1" customWidth="1"/>
    <col min="7" max="7" width="31.875" style="1" customWidth="1"/>
    <col min="8" max="8" width="20.25" style="8" customWidth="1"/>
    <col min="9" max="9" width="13" style="8" customWidth="1"/>
    <col min="10" max="10" width="10.75" style="1" customWidth="1"/>
    <col min="11" max="11" width="21.625" style="6" customWidth="1"/>
    <col min="12" max="12" width="19.375" style="6" customWidth="1"/>
    <col min="13" max="13" width="12.25" style="6" customWidth="1"/>
    <col min="14" max="14" width="12.75" style="6" customWidth="1"/>
    <col min="15" max="15" width="19.875" style="6" bestFit="1" customWidth="1"/>
    <col min="16" max="16" width="16.375" style="6" bestFit="1" customWidth="1"/>
    <col min="17" max="17" width="27" style="6" bestFit="1" customWidth="1"/>
    <col min="18" max="18" width="10.875" style="6" bestFit="1" customWidth="1"/>
    <col min="19" max="19" width="18.625" style="6" customWidth="1"/>
    <col min="20" max="20" width="28.25" style="1" customWidth="1"/>
    <col min="21" max="21" width="16.875" style="1" customWidth="1"/>
    <col min="22" max="22" width="18.125" style="1" customWidth="1"/>
    <col min="23" max="23" width="20.125" style="1" bestFit="1" customWidth="1"/>
    <col min="24" max="24" width="13.125" style="1" customWidth="1"/>
    <col min="25" max="25" width="15.5" style="1" bestFit="1" customWidth="1"/>
    <col min="26" max="26" width="27.5" style="1" bestFit="1" customWidth="1"/>
    <col min="27" max="27" width="12.125" style="1" customWidth="1"/>
    <col min="28" max="28" width="15.5" style="1" bestFit="1" customWidth="1"/>
    <col min="29" max="29" width="29.5" style="1" bestFit="1" customWidth="1"/>
    <col min="30" max="30" width="22.375" style="1" customWidth="1"/>
    <col min="31" max="31" width="15.5" style="1" bestFit="1" customWidth="1"/>
    <col min="32" max="32" width="29.5" style="1" bestFit="1" customWidth="1"/>
    <col min="33" max="16384" width="11.5" style="1"/>
  </cols>
  <sheetData>
    <row r="1" spans="1:32" ht="22.5" customHeight="1" x14ac:dyDescent="0.25">
      <c r="A1" s="156"/>
      <c r="B1" s="157"/>
      <c r="C1" s="158"/>
      <c r="D1" s="171" t="s">
        <v>227</v>
      </c>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47" t="s">
        <v>207</v>
      </c>
      <c r="AE1" s="148"/>
      <c r="AF1" s="149"/>
    </row>
    <row r="2" spans="1:32" ht="24" customHeight="1" x14ac:dyDescent="0.25">
      <c r="A2" s="159"/>
      <c r="B2" s="160"/>
      <c r="C2" s="16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50"/>
      <c r="AE2" s="151"/>
      <c r="AF2" s="152"/>
    </row>
    <row r="3" spans="1:32" ht="12.75" customHeight="1" x14ac:dyDescent="0.25">
      <c r="A3" s="159"/>
      <c r="B3" s="160"/>
      <c r="C3" s="16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53"/>
      <c r="AE3" s="154"/>
      <c r="AF3" s="155"/>
    </row>
    <row r="4" spans="1:32" ht="26.25" customHeight="1" x14ac:dyDescent="0.25">
      <c r="A4" s="159"/>
      <c r="B4" s="160"/>
      <c r="C4" s="161"/>
      <c r="D4" s="172" t="s">
        <v>205</v>
      </c>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47" t="s">
        <v>208</v>
      </c>
      <c r="AE4" s="148"/>
      <c r="AF4" s="149"/>
    </row>
    <row r="5" spans="1:32" ht="20.25" customHeight="1" x14ac:dyDescent="0.25">
      <c r="A5" s="159"/>
      <c r="B5" s="160"/>
      <c r="C5" s="161"/>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50"/>
      <c r="AE5" s="151"/>
      <c r="AF5" s="152"/>
    </row>
    <row r="6" spans="1:32" ht="11.25" customHeight="1" x14ac:dyDescent="0.25">
      <c r="A6" s="159"/>
      <c r="B6" s="160"/>
      <c r="C6" s="161"/>
      <c r="D6" s="165" t="s">
        <v>206</v>
      </c>
      <c r="E6" s="166"/>
      <c r="F6" s="166"/>
      <c r="G6" s="166"/>
      <c r="H6" s="166"/>
      <c r="I6" s="166"/>
      <c r="J6" s="166"/>
      <c r="K6" s="166"/>
      <c r="L6" s="166"/>
      <c r="M6" s="166"/>
      <c r="N6" s="166"/>
      <c r="O6" s="166"/>
      <c r="P6" s="166"/>
      <c r="Q6" s="166"/>
      <c r="R6" s="166"/>
      <c r="S6" s="166"/>
      <c r="T6" s="166"/>
      <c r="U6" s="166"/>
      <c r="V6" s="166"/>
      <c r="W6" s="166"/>
      <c r="X6" s="166"/>
      <c r="Y6" s="166"/>
      <c r="Z6" s="166"/>
      <c r="AA6" s="166"/>
      <c r="AB6" s="166"/>
      <c r="AC6" s="167"/>
      <c r="AD6" s="147" t="s">
        <v>209</v>
      </c>
      <c r="AE6" s="148"/>
      <c r="AF6" s="149"/>
    </row>
    <row r="7" spans="1:32" ht="26.25" customHeight="1" thickBot="1" x14ac:dyDescent="0.3">
      <c r="A7" s="162"/>
      <c r="B7" s="163"/>
      <c r="C7" s="164"/>
      <c r="D7" s="168"/>
      <c r="E7" s="169"/>
      <c r="F7" s="169"/>
      <c r="G7" s="169"/>
      <c r="H7" s="169"/>
      <c r="I7" s="169"/>
      <c r="J7" s="169"/>
      <c r="K7" s="169"/>
      <c r="L7" s="169"/>
      <c r="M7" s="169"/>
      <c r="N7" s="169"/>
      <c r="O7" s="169"/>
      <c r="P7" s="169"/>
      <c r="Q7" s="169"/>
      <c r="R7" s="169"/>
      <c r="S7" s="169"/>
      <c r="T7" s="169"/>
      <c r="U7" s="169"/>
      <c r="V7" s="169"/>
      <c r="W7" s="169"/>
      <c r="X7" s="169"/>
      <c r="Y7" s="169"/>
      <c r="Z7" s="169"/>
      <c r="AA7" s="169"/>
      <c r="AB7" s="169"/>
      <c r="AC7" s="170"/>
      <c r="AD7" s="150"/>
      <c r="AE7" s="151"/>
      <c r="AF7" s="152"/>
    </row>
    <row r="8" spans="1:32" ht="22.5" hidden="1" customHeight="1" x14ac:dyDescent="0.25">
      <c r="A8" s="2"/>
      <c r="B8" s="2"/>
      <c r="C8" s="2"/>
      <c r="D8" s="2"/>
      <c r="E8" s="3"/>
      <c r="F8" s="4"/>
      <c r="G8" s="4"/>
      <c r="H8" s="5"/>
      <c r="I8" s="5"/>
      <c r="J8" s="4"/>
    </row>
    <row r="9" spans="1:32" ht="14.25" hidden="1" thickBot="1" x14ac:dyDescent="0.3">
      <c r="A9" s="7"/>
      <c r="B9" s="7"/>
      <c r="C9" s="7"/>
      <c r="D9" s="7"/>
      <c r="E9" s="3"/>
      <c r="F9" s="3"/>
      <c r="J9" s="6"/>
    </row>
    <row r="10" spans="1:32" s="9" customFormat="1" ht="27.75" customHeight="1" thickBot="1" x14ac:dyDescent="0.3">
      <c r="A10" s="119" t="s">
        <v>43</v>
      </c>
      <c r="B10" s="120"/>
      <c r="C10" s="120"/>
      <c r="D10" s="120"/>
      <c r="E10" s="120"/>
      <c r="F10" s="120"/>
      <c r="G10" s="121"/>
      <c r="H10" s="130" t="s">
        <v>44</v>
      </c>
      <c r="I10" s="131"/>
      <c r="J10" s="131"/>
      <c r="K10" s="131"/>
      <c r="L10" s="131"/>
      <c r="M10" s="131"/>
      <c r="N10" s="131"/>
      <c r="O10" s="131"/>
      <c r="P10" s="131"/>
      <c r="Q10" s="131"/>
      <c r="R10" s="131"/>
      <c r="S10" s="132"/>
      <c r="T10" s="138" t="s">
        <v>1</v>
      </c>
      <c r="U10" s="139"/>
      <c r="V10" s="139"/>
      <c r="W10" s="140"/>
      <c r="X10" s="108" t="s">
        <v>51</v>
      </c>
      <c r="Y10" s="109"/>
      <c r="Z10" s="109"/>
      <c r="AA10" s="108" t="s">
        <v>52</v>
      </c>
      <c r="AB10" s="109"/>
      <c r="AC10" s="109"/>
      <c r="AD10" s="108" t="s">
        <v>53</v>
      </c>
      <c r="AE10" s="109"/>
      <c r="AF10" s="109"/>
    </row>
    <row r="11" spans="1:32" s="9" customFormat="1" ht="21.75" customHeight="1" thickBot="1" x14ac:dyDescent="0.3">
      <c r="A11" s="122"/>
      <c r="B11" s="123"/>
      <c r="C11" s="123"/>
      <c r="D11" s="123"/>
      <c r="E11" s="123"/>
      <c r="F11" s="123"/>
      <c r="G11" s="124"/>
      <c r="H11" s="116" t="s">
        <v>45</v>
      </c>
      <c r="I11" s="117"/>
      <c r="J11" s="118"/>
      <c r="K11" s="130" t="s">
        <v>0</v>
      </c>
      <c r="L11" s="131"/>
      <c r="M11" s="131"/>
      <c r="N11" s="131"/>
      <c r="O11" s="131"/>
      <c r="P11" s="131"/>
      <c r="Q11" s="131"/>
      <c r="R11" s="131"/>
      <c r="S11" s="131"/>
      <c r="T11" s="141"/>
      <c r="U11" s="142"/>
      <c r="V11" s="142"/>
      <c r="W11" s="143"/>
      <c r="X11" s="110"/>
      <c r="Y11" s="111"/>
      <c r="Z11" s="111"/>
      <c r="AA11" s="110"/>
      <c r="AB11" s="111"/>
      <c r="AC11" s="111"/>
      <c r="AD11" s="110"/>
      <c r="AE11" s="111"/>
      <c r="AF11" s="111"/>
    </row>
    <row r="12" spans="1:32" s="9" customFormat="1" ht="15.75" customHeight="1" thickBot="1" x14ac:dyDescent="0.3">
      <c r="A12" s="125" t="s">
        <v>38</v>
      </c>
      <c r="B12" s="125" t="s">
        <v>42</v>
      </c>
      <c r="C12" s="114" t="s">
        <v>4</v>
      </c>
      <c r="D12" s="125" t="s">
        <v>3</v>
      </c>
      <c r="E12" s="127" t="s">
        <v>2</v>
      </c>
      <c r="F12" s="127" t="s">
        <v>41</v>
      </c>
      <c r="G12" s="129" t="s">
        <v>48</v>
      </c>
      <c r="H12" s="116" t="s">
        <v>46</v>
      </c>
      <c r="I12" s="117"/>
      <c r="J12" s="118"/>
      <c r="K12" s="133" t="s">
        <v>9</v>
      </c>
      <c r="L12" s="135" t="s">
        <v>50</v>
      </c>
      <c r="M12" s="136"/>
      <c r="N12" s="137"/>
      <c r="O12" s="133" t="s">
        <v>54</v>
      </c>
      <c r="P12" s="82"/>
      <c r="Q12" s="133" t="s">
        <v>61</v>
      </c>
      <c r="R12" s="82"/>
      <c r="S12" s="133" t="s">
        <v>55</v>
      </c>
      <c r="T12" s="144"/>
      <c r="U12" s="145"/>
      <c r="V12" s="145"/>
      <c r="W12" s="146"/>
      <c r="X12" s="112"/>
      <c r="Y12" s="113"/>
      <c r="Z12" s="113"/>
      <c r="AA12" s="112"/>
      <c r="AB12" s="113"/>
      <c r="AC12" s="113"/>
      <c r="AD12" s="112"/>
      <c r="AE12" s="113"/>
      <c r="AF12" s="113"/>
    </row>
    <row r="13" spans="1:32" s="10" customFormat="1" ht="62.25" customHeight="1" thickBot="1" x14ac:dyDescent="0.3">
      <c r="A13" s="126"/>
      <c r="B13" s="126"/>
      <c r="C13" s="115"/>
      <c r="D13" s="126"/>
      <c r="E13" s="128"/>
      <c r="F13" s="128"/>
      <c r="G13" s="128"/>
      <c r="H13" s="94" t="s">
        <v>5</v>
      </c>
      <c r="I13" s="94" t="s">
        <v>6</v>
      </c>
      <c r="J13" s="94" t="s">
        <v>47</v>
      </c>
      <c r="K13" s="134"/>
      <c r="L13" s="95" t="s">
        <v>5</v>
      </c>
      <c r="M13" s="95" t="s">
        <v>49</v>
      </c>
      <c r="N13" s="96" t="s">
        <v>47</v>
      </c>
      <c r="O13" s="134"/>
      <c r="P13" s="93" t="s">
        <v>7</v>
      </c>
      <c r="Q13" s="134"/>
      <c r="R13" s="93" t="s">
        <v>8</v>
      </c>
      <c r="S13" s="134"/>
      <c r="T13" s="97" t="s">
        <v>56</v>
      </c>
      <c r="U13" s="97" t="s">
        <v>57</v>
      </c>
      <c r="V13" s="97" t="s">
        <v>58</v>
      </c>
      <c r="W13" s="97" t="s">
        <v>59</v>
      </c>
      <c r="X13" s="97" t="s">
        <v>10</v>
      </c>
      <c r="Y13" s="97" t="s">
        <v>11</v>
      </c>
      <c r="Z13" s="97" t="s">
        <v>12</v>
      </c>
      <c r="AA13" s="97" t="s">
        <v>10</v>
      </c>
      <c r="AB13" s="97" t="s">
        <v>11</v>
      </c>
      <c r="AC13" s="97" t="s">
        <v>12</v>
      </c>
      <c r="AD13" s="97" t="s">
        <v>10</v>
      </c>
      <c r="AE13" s="97" t="s">
        <v>11</v>
      </c>
      <c r="AF13" s="97" t="s">
        <v>12</v>
      </c>
    </row>
    <row r="14" spans="1:32" s="17" customFormat="1" ht="135" customHeight="1" x14ac:dyDescent="0.2">
      <c r="A14" s="11">
        <v>1</v>
      </c>
      <c r="B14" s="107" t="s">
        <v>228</v>
      </c>
      <c r="C14" s="11" t="s">
        <v>107</v>
      </c>
      <c r="D14" s="11" t="s">
        <v>96</v>
      </c>
      <c r="E14" s="12" t="s">
        <v>74</v>
      </c>
      <c r="F14" s="41" t="s">
        <v>119</v>
      </c>
      <c r="G14" s="41" t="s">
        <v>120</v>
      </c>
      <c r="H14" s="98">
        <v>1</v>
      </c>
      <c r="I14" s="98">
        <v>10</v>
      </c>
      <c r="J14" s="99" t="str">
        <f t="shared" ref="J14:J22" si="0">IF(H14*I14=5,"BAJA",IF(H14*I14=10,"BAJA",IF(H14*I14=15,"MODERADA",IF(H14*I14=20,"MODERADA",IF(H14*I14=20,"MODERADA",IF(H14*I14=25,"MODERADA",IF(H14*I14=30,"ALTA",IF(H14*I14=40,"ALTA",IF(H14*I14=50,"ALTA",IF(H14*I14=60,"EXTREMA",IF(H14*I14=80,"EXTREMA",IF(H14*I14=100,"EXTREMA"))))))))))))</f>
        <v>BAJA</v>
      </c>
      <c r="K14" s="41" t="s">
        <v>75</v>
      </c>
      <c r="L14" s="100">
        <v>1</v>
      </c>
      <c r="M14" s="101">
        <v>3</v>
      </c>
      <c r="N14" s="99" t="str">
        <f>IF(L14+M14=0,"",IF(OR(AND(L14=1,M14=3),AND(L14=1,M14=4),AND(L14=2,M14=3)),"BAJA",IF(OR(AND(L14=1,M14=5),AND(L14=2,M14=4),AND(L14=3,M14=3),AND(L14=4,M14=3),AND(L14=5,M14=3)),"MODERADA",IF(OR(AND(L14=2,M14=5),AND(L14=3,M14=4),AND(L14=4,M14=4),AND(L14=5,M14=4)),"ALTA",IF(OR(AND(L14=3,M14=5),AND(L14=4,M14=5),AND(L14=5,M14=5)),"EXTREMA")))))</f>
        <v>BAJA</v>
      </c>
      <c r="O14" s="11" t="s">
        <v>60</v>
      </c>
      <c r="P14" s="11" t="b">
        <f>IF((K14="si")*AND(M14="si")*AND(N14="si")*AND(O14="si"),1,(IF((K14="si")*AND(M14="no")*AND(N14="si")*AND(O14="si"),2,(IF((K14="si")*AND(N14="si")*AND(O14="no"),3,(IF((K14="si")*AND(O14="no"),4,(IF((K14="no"),5)))))))))</f>
        <v>0</v>
      </c>
      <c r="Q14" s="41" t="s">
        <v>76</v>
      </c>
      <c r="R14" s="11" t="b">
        <f t="shared" ref="R14:R20" si="1">IF((P14&lt;=2),"Pasa a escala inferior (el desplazamiento depende si el control afecta el impacto o la probabilidad )",IF((P14&gt;=3)*OR(P14&lt;=5),"Se mantiene el nivel del riesgo detectado"))</f>
        <v>0</v>
      </c>
      <c r="S14" s="41" t="s">
        <v>181</v>
      </c>
      <c r="T14" s="72" t="s">
        <v>77</v>
      </c>
      <c r="U14" s="102">
        <v>43831</v>
      </c>
      <c r="V14" s="103">
        <v>44196</v>
      </c>
      <c r="W14" s="104" t="s">
        <v>78</v>
      </c>
      <c r="X14" s="103">
        <v>43951</v>
      </c>
      <c r="Y14" s="84">
        <v>0.33</v>
      </c>
      <c r="Z14" s="105" t="s">
        <v>220</v>
      </c>
      <c r="AA14" s="85">
        <v>44073</v>
      </c>
      <c r="AB14" s="84"/>
      <c r="AC14" s="105" t="s">
        <v>234</v>
      </c>
      <c r="AD14" s="85">
        <v>44196</v>
      </c>
      <c r="AE14" s="84"/>
      <c r="AF14" s="105" t="s">
        <v>254</v>
      </c>
    </row>
    <row r="15" spans="1:32" ht="177" customHeight="1" x14ac:dyDescent="0.25">
      <c r="A15" s="44">
        <v>2</v>
      </c>
      <c r="B15" s="106" t="s">
        <v>229</v>
      </c>
      <c r="C15" s="40" t="s">
        <v>108</v>
      </c>
      <c r="D15" s="40" t="s">
        <v>97</v>
      </c>
      <c r="E15" s="41" t="s">
        <v>123</v>
      </c>
      <c r="F15" s="41" t="s">
        <v>121</v>
      </c>
      <c r="G15" s="42" t="s">
        <v>122</v>
      </c>
      <c r="H15" s="43">
        <v>2</v>
      </c>
      <c r="I15" s="14">
        <v>10</v>
      </c>
      <c r="J15" s="15" t="str">
        <f t="shared" si="0"/>
        <v>MODERADA</v>
      </c>
      <c r="K15" s="42" t="s">
        <v>71</v>
      </c>
      <c r="L15" s="66">
        <v>1</v>
      </c>
      <c r="M15" s="67">
        <v>3</v>
      </c>
      <c r="N15" s="15" t="str">
        <f t="shared" ref="N15:N30" si="2">IF(L15+M15=0,"",IF(OR(AND(L15=1,M15=3),AND(L15=1,M15=4),AND(L15=2,M15=3)),"BAJA",IF(OR(AND(L15=1,M15=5),AND(L15=2,M15=4),AND(L15=3,M15=3),AND(L15=4,M15=3),AND(L15=5,M15=3)),"MODERADA",IF(OR(AND(L15=2,M15=5),AND(L15=3,M15=4),AND(L15=4,M15=4),AND(L15=5,M15=4)),"ALTA",IF(OR(AND(L15=3,M15=5),AND(L15=4,M15=5),AND(L15=5,M15=5)),"EXTREMA")))))</f>
        <v>BAJA</v>
      </c>
      <c r="O15" s="16" t="s">
        <v>60</v>
      </c>
      <c r="P15" s="44" t="b">
        <f t="shared" ref="P15:P20" si="3">IF((K15="si")*AND(M15="si")*AND(N15="si")*AND(O15="si"),1,(IF((K15="si")*AND(M15="no")*AND(N15="si")*AND(O15="si"),2,(IF((K15="si")*AND(N15="si")*AND(O15="no"),3,(IF((K15="si")*AND(O15="no"),4,(IF((K15="no"),5)))))))))</f>
        <v>0</v>
      </c>
      <c r="Q15" s="42" t="s">
        <v>72</v>
      </c>
      <c r="R15" s="44" t="b">
        <f t="shared" si="1"/>
        <v>0</v>
      </c>
      <c r="S15" s="42" t="s">
        <v>182</v>
      </c>
      <c r="T15" s="72" t="s">
        <v>73</v>
      </c>
      <c r="U15" s="69">
        <v>43831</v>
      </c>
      <c r="V15" s="46">
        <v>44196</v>
      </c>
      <c r="W15" s="73" t="s">
        <v>164</v>
      </c>
      <c r="X15" s="46">
        <v>43951</v>
      </c>
      <c r="Y15" s="48">
        <v>0.33</v>
      </c>
      <c r="Z15" s="45" t="s">
        <v>221</v>
      </c>
      <c r="AA15" s="47">
        <v>44073</v>
      </c>
      <c r="AB15" s="48"/>
      <c r="AC15" s="45" t="s">
        <v>235</v>
      </c>
      <c r="AD15" s="47">
        <v>44196</v>
      </c>
      <c r="AE15" s="48"/>
      <c r="AF15" s="45" t="s">
        <v>253</v>
      </c>
    </row>
    <row r="16" spans="1:32" ht="160.5" customHeight="1" x14ac:dyDescent="0.25">
      <c r="A16" s="11">
        <v>3</v>
      </c>
      <c r="B16" s="41" t="s">
        <v>230</v>
      </c>
      <c r="C16" s="40" t="s">
        <v>125</v>
      </c>
      <c r="D16" s="40" t="s">
        <v>96</v>
      </c>
      <c r="E16" s="41" t="s">
        <v>64</v>
      </c>
      <c r="F16" s="41" t="s">
        <v>126</v>
      </c>
      <c r="G16" s="42" t="s">
        <v>65</v>
      </c>
      <c r="H16" s="43">
        <v>1</v>
      </c>
      <c r="I16" s="14">
        <v>10</v>
      </c>
      <c r="J16" s="15" t="str">
        <f t="shared" si="0"/>
        <v>BAJA</v>
      </c>
      <c r="K16" s="42" t="s">
        <v>124</v>
      </c>
      <c r="L16" s="66">
        <v>1</v>
      </c>
      <c r="M16" s="67">
        <v>3</v>
      </c>
      <c r="N16" s="15" t="str">
        <f t="shared" si="2"/>
        <v>BAJA</v>
      </c>
      <c r="O16" s="16" t="s">
        <v>60</v>
      </c>
      <c r="P16" s="44" t="b">
        <f t="shared" si="3"/>
        <v>0</v>
      </c>
      <c r="Q16" s="41" t="s">
        <v>67</v>
      </c>
      <c r="R16" s="44" t="b">
        <f t="shared" si="1"/>
        <v>0</v>
      </c>
      <c r="S16" s="42" t="s">
        <v>183</v>
      </c>
      <c r="T16" s="70" t="s">
        <v>66</v>
      </c>
      <c r="U16" s="69">
        <v>43831</v>
      </c>
      <c r="V16" s="46">
        <v>44196</v>
      </c>
      <c r="W16" s="73" t="s">
        <v>154</v>
      </c>
      <c r="X16" s="46">
        <v>43951</v>
      </c>
      <c r="Y16" s="48">
        <v>0.33</v>
      </c>
      <c r="Z16" s="45" t="s">
        <v>222</v>
      </c>
      <c r="AA16" s="47">
        <v>44073</v>
      </c>
      <c r="AB16" s="48"/>
      <c r="AC16" s="45" t="s">
        <v>236</v>
      </c>
      <c r="AD16" s="47">
        <v>44196</v>
      </c>
      <c r="AE16" s="48"/>
      <c r="AF16" s="45" t="s">
        <v>252</v>
      </c>
    </row>
    <row r="17" spans="1:32" ht="160.5" customHeight="1" x14ac:dyDescent="0.25">
      <c r="A17" s="44">
        <v>4</v>
      </c>
      <c r="B17" s="41" t="s">
        <v>228</v>
      </c>
      <c r="C17" s="40" t="s">
        <v>109</v>
      </c>
      <c r="D17" s="40" t="s">
        <v>98</v>
      </c>
      <c r="E17" s="41" t="s">
        <v>132</v>
      </c>
      <c r="F17" s="12" t="s">
        <v>119</v>
      </c>
      <c r="G17" s="42" t="s">
        <v>158</v>
      </c>
      <c r="H17" s="43">
        <v>1</v>
      </c>
      <c r="I17" s="14">
        <v>10</v>
      </c>
      <c r="J17" s="15" t="str">
        <f t="shared" si="0"/>
        <v>BAJA</v>
      </c>
      <c r="K17" s="42" t="s">
        <v>178</v>
      </c>
      <c r="L17" s="66">
        <v>1</v>
      </c>
      <c r="M17" s="67">
        <v>3</v>
      </c>
      <c r="N17" s="15" t="str">
        <f t="shared" si="2"/>
        <v>BAJA</v>
      </c>
      <c r="O17" s="16" t="s">
        <v>60</v>
      </c>
      <c r="P17" s="44" t="b">
        <f t="shared" si="3"/>
        <v>0</v>
      </c>
      <c r="Q17" s="42" t="s">
        <v>187</v>
      </c>
      <c r="R17" s="44" t="b">
        <f t="shared" si="1"/>
        <v>0</v>
      </c>
      <c r="S17" s="42" t="s">
        <v>184</v>
      </c>
      <c r="T17" s="70" t="s">
        <v>77</v>
      </c>
      <c r="U17" s="69">
        <v>43831</v>
      </c>
      <c r="V17" s="46">
        <v>44196</v>
      </c>
      <c r="W17" s="73" t="s">
        <v>165</v>
      </c>
      <c r="X17" s="46">
        <v>43951</v>
      </c>
      <c r="Y17" s="48">
        <v>0.33</v>
      </c>
      <c r="Z17" s="45" t="s">
        <v>220</v>
      </c>
      <c r="AA17" s="47">
        <v>44073</v>
      </c>
      <c r="AB17" s="48"/>
      <c r="AC17" s="45" t="s">
        <v>239</v>
      </c>
      <c r="AD17" s="47">
        <v>44196</v>
      </c>
      <c r="AE17" s="48"/>
      <c r="AF17" s="45" t="s">
        <v>239</v>
      </c>
    </row>
    <row r="18" spans="1:32" ht="160.5" customHeight="1" x14ac:dyDescent="0.25">
      <c r="A18" s="11">
        <v>5</v>
      </c>
      <c r="B18" s="41" t="s">
        <v>228</v>
      </c>
      <c r="C18" s="40" t="s">
        <v>110</v>
      </c>
      <c r="D18" s="78" t="s">
        <v>99</v>
      </c>
      <c r="E18" s="12" t="s">
        <v>127</v>
      </c>
      <c r="F18" s="12" t="s">
        <v>119</v>
      </c>
      <c r="G18" s="42" t="s">
        <v>159</v>
      </c>
      <c r="H18" s="43">
        <v>1</v>
      </c>
      <c r="I18" s="14">
        <v>10</v>
      </c>
      <c r="J18" s="15" t="str">
        <f t="shared" si="0"/>
        <v>BAJA</v>
      </c>
      <c r="K18" s="42" t="s">
        <v>178</v>
      </c>
      <c r="L18" s="66">
        <v>1</v>
      </c>
      <c r="M18" s="67">
        <v>3</v>
      </c>
      <c r="N18" s="15" t="str">
        <f t="shared" si="2"/>
        <v>BAJA</v>
      </c>
      <c r="O18" s="16" t="s">
        <v>60</v>
      </c>
      <c r="P18" s="44" t="b">
        <f t="shared" si="3"/>
        <v>0</v>
      </c>
      <c r="Q18" s="42" t="s">
        <v>187</v>
      </c>
      <c r="R18" s="44" t="b">
        <f t="shared" si="1"/>
        <v>0</v>
      </c>
      <c r="S18" s="42" t="s">
        <v>185</v>
      </c>
      <c r="T18" s="72" t="s">
        <v>77</v>
      </c>
      <c r="U18" s="69">
        <v>43831</v>
      </c>
      <c r="V18" s="46">
        <v>44196</v>
      </c>
      <c r="W18" s="73" t="s">
        <v>165</v>
      </c>
      <c r="X18" s="46">
        <v>43951</v>
      </c>
      <c r="Y18" s="48">
        <v>0.33</v>
      </c>
      <c r="Z18" s="45" t="s">
        <v>220</v>
      </c>
      <c r="AA18" s="47">
        <v>44073</v>
      </c>
      <c r="AB18" s="48"/>
      <c r="AC18" s="45" t="s">
        <v>238</v>
      </c>
      <c r="AD18" s="47">
        <v>44196</v>
      </c>
      <c r="AE18" s="48"/>
      <c r="AF18" s="89" t="s">
        <v>238</v>
      </c>
    </row>
    <row r="19" spans="1:32" ht="160.5" customHeight="1" x14ac:dyDescent="0.25">
      <c r="A19" s="11">
        <v>6</v>
      </c>
      <c r="B19" s="41" t="s">
        <v>228</v>
      </c>
      <c r="C19" s="40" t="s">
        <v>211</v>
      </c>
      <c r="D19" s="78" t="s">
        <v>212</v>
      </c>
      <c r="E19" s="12" t="s">
        <v>213</v>
      </c>
      <c r="F19" s="12" t="s">
        <v>214</v>
      </c>
      <c r="G19" s="42" t="s">
        <v>215</v>
      </c>
      <c r="H19" s="43">
        <v>1</v>
      </c>
      <c r="I19" s="14">
        <v>10</v>
      </c>
      <c r="J19" s="15" t="str">
        <f t="shared" si="0"/>
        <v>BAJA</v>
      </c>
      <c r="K19" s="42" t="s">
        <v>216</v>
      </c>
      <c r="L19" s="66">
        <v>1</v>
      </c>
      <c r="M19" s="67">
        <v>3</v>
      </c>
      <c r="N19" s="15" t="str">
        <f t="shared" si="2"/>
        <v>BAJA</v>
      </c>
      <c r="O19" s="16" t="s">
        <v>60</v>
      </c>
      <c r="P19" s="44" t="b">
        <f t="shared" si="3"/>
        <v>0</v>
      </c>
      <c r="Q19" s="41" t="s">
        <v>219</v>
      </c>
      <c r="R19" s="44" t="b">
        <f t="shared" si="1"/>
        <v>0</v>
      </c>
      <c r="S19" s="41" t="s">
        <v>217</v>
      </c>
      <c r="T19" s="72" t="s">
        <v>77</v>
      </c>
      <c r="U19" s="69">
        <v>43831</v>
      </c>
      <c r="V19" s="46">
        <v>44196</v>
      </c>
      <c r="W19" s="73" t="s">
        <v>218</v>
      </c>
      <c r="X19" s="46">
        <v>43951</v>
      </c>
      <c r="Y19" s="48">
        <v>0.33</v>
      </c>
      <c r="Z19" s="83" t="s">
        <v>220</v>
      </c>
      <c r="AA19" s="47">
        <v>44073</v>
      </c>
      <c r="AB19" s="48"/>
      <c r="AC19" s="87" t="s">
        <v>237</v>
      </c>
      <c r="AD19" s="47">
        <v>44196</v>
      </c>
      <c r="AE19" s="88"/>
      <c r="AF19" s="45" t="s">
        <v>237</v>
      </c>
    </row>
    <row r="20" spans="1:32" ht="160.5" customHeight="1" x14ac:dyDescent="0.25">
      <c r="A20" s="44">
        <v>7</v>
      </c>
      <c r="B20" s="12" t="s">
        <v>231</v>
      </c>
      <c r="C20" s="11" t="s">
        <v>111</v>
      </c>
      <c r="D20" s="77" t="s">
        <v>91</v>
      </c>
      <c r="E20" s="13" t="s">
        <v>157</v>
      </c>
      <c r="F20" s="12" t="s">
        <v>119</v>
      </c>
      <c r="G20" s="13" t="s">
        <v>160</v>
      </c>
      <c r="H20" s="14">
        <v>1</v>
      </c>
      <c r="I20" s="14">
        <v>10</v>
      </c>
      <c r="J20" s="15" t="str">
        <f t="shared" si="0"/>
        <v>BAJA</v>
      </c>
      <c r="K20" s="12" t="s">
        <v>161</v>
      </c>
      <c r="L20" s="66">
        <v>1</v>
      </c>
      <c r="M20" s="67">
        <v>3</v>
      </c>
      <c r="N20" s="15" t="str">
        <f>IF(L20+M20=0,"",IF(OR(AND(L20=1,M20=3),AND(L20=1,M20=4),AND(L20=2,M20=3)),"BAJA",IF(OR(AND(L20=1,M20=5),AND(L20=2,M20=4),AND(L20=3,M20=3),AND(L20=4,M20=3),AND(L20=5,M20=3)),"MODERADA",IF(OR(AND(L20=2,M20=5),AND(L20=3,M20=4),AND(L20=4,M20=4),AND(L20=5,M20=4)),"ALTA",IF(OR(AND(L20=3,M20=5),AND(L20=4,M20=5),AND(L20=5,M20=5)),"EXTREMA")))))</f>
        <v>BAJA</v>
      </c>
      <c r="O20" s="16" t="s">
        <v>60</v>
      </c>
      <c r="P20" s="16" t="b">
        <f t="shared" si="3"/>
        <v>0</v>
      </c>
      <c r="Q20" s="12" t="s">
        <v>162</v>
      </c>
      <c r="R20" s="16" t="b">
        <f t="shared" si="1"/>
        <v>0</v>
      </c>
      <c r="S20" s="12" t="s">
        <v>186</v>
      </c>
      <c r="T20" s="68" t="s">
        <v>62</v>
      </c>
      <c r="U20" s="69">
        <v>43831</v>
      </c>
      <c r="V20" s="46">
        <v>44196</v>
      </c>
      <c r="W20" s="73" t="s">
        <v>166</v>
      </c>
      <c r="X20" s="46">
        <v>43951</v>
      </c>
      <c r="Y20" s="48">
        <v>0.33</v>
      </c>
      <c r="Z20" s="81" t="s">
        <v>223</v>
      </c>
      <c r="AA20" s="47">
        <v>44073</v>
      </c>
      <c r="AB20" s="84"/>
      <c r="AC20" s="80" t="s">
        <v>240</v>
      </c>
      <c r="AD20" s="85">
        <v>44196</v>
      </c>
      <c r="AE20" s="84"/>
      <c r="AF20" s="86" t="s">
        <v>256</v>
      </c>
    </row>
    <row r="21" spans="1:32" ht="160.5" customHeight="1" x14ac:dyDescent="0.25">
      <c r="A21" s="11">
        <v>8</v>
      </c>
      <c r="B21" s="12" t="s">
        <v>231</v>
      </c>
      <c r="C21" s="11" t="s">
        <v>112</v>
      </c>
      <c r="D21" s="77" t="s">
        <v>93</v>
      </c>
      <c r="E21" s="13" t="s">
        <v>128</v>
      </c>
      <c r="F21" s="12" t="s">
        <v>119</v>
      </c>
      <c r="G21" s="13" t="s">
        <v>129</v>
      </c>
      <c r="H21" s="14">
        <v>1</v>
      </c>
      <c r="I21" s="14">
        <v>5</v>
      </c>
      <c r="J21" s="15" t="str">
        <f t="shared" si="0"/>
        <v>BAJA</v>
      </c>
      <c r="K21" s="12" t="s">
        <v>130</v>
      </c>
      <c r="L21" s="66">
        <v>1</v>
      </c>
      <c r="M21" s="67">
        <v>3</v>
      </c>
      <c r="N21" s="15" t="str">
        <f>IF(L21+M21=0,"",IF(OR(AND(L21=1,M21=3),AND(L21=1,M21=4),AND(L21=2,M21=3)),"BAJA",IF(OR(AND(L21=1,M21=5),AND(L21=2,M21=4),AND(L21=3,M21=3),AND(L21=4,M21=3),AND(L21=5,M21=3)),"MODERADA",IF(OR(AND(L21=2,M21=5),AND(L21=3,M21=4),AND(L21=4,M21=4),AND(L21=5,M21=4)),"ALTA",IF(OR(AND(L21=3,M21=5),AND(L21=4,M21=5),AND(L21=5,M21=5)),"EXTREMA")))))</f>
        <v>BAJA</v>
      </c>
      <c r="O21" s="16" t="s">
        <v>60</v>
      </c>
      <c r="P21" s="16" t="b">
        <f t="shared" ref="P21:P22" si="4">IF((K21="si")*AND(M21="si")*AND(N21="si")*AND(O21="si"),1,(IF((K21="si")*AND(M21="no")*AND(N21="si")*AND(O21="si"),2,(IF((K21="si")*AND(N21="si")*AND(O21="no"),3,(IF((K21="si")*AND(O21="no"),4,(IF((K21="no"),5)))))))))</f>
        <v>0</v>
      </c>
      <c r="Q21" s="12" t="s">
        <v>188</v>
      </c>
      <c r="R21" s="16" t="b">
        <f t="shared" ref="R21:R22" si="5">IF((P21&lt;=2),"Pasa a escala inferior (el desplazamiento depende si el control afecta el impacto o la probabilidad )",IF((P21&gt;=3)*OR(P21&lt;=5),"Se mantiene el nivel del riesgo detectado"))</f>
        <v>0</v>
      </c>
      <c r="S21" s="76" t="s">
        <v>189</v>
      </c>
      <c r="T21" s="68" t="s">
        <v>86</v>
      </c>
      <c r="U21" s="69">
        <v>43831</v>
      </c>
      <c r="V21" s="46">
        <v>44196</v>
      </c>
      <c r="W21" s="73" t="s">
        <v>131</v>
      </c>
      <c r="X21" s="46">
        <v>43951</v>
      </c>
      <c r="Y21" s="48">
        <v>0.33</v>
      </c>
      <c r="Z21" s="81" t="s">
        <v>224</v>
      </c>
      <c r="AA21" s="47">
        <v>44073</v>
      </c>
      <c r="AB21" s="48"/>
      <c r="AC21" s="81" t="s">
        <v>241</v>
      </c>
      <c r="AD21" s="47">
        <v>44196</v>
      </c>
      <c r="AE21" s="48"/>
      <c r="AF21" s="81" t="s">
        <v>241</v>
      </c>
    </row>
    <row r="22" spans="1:32" ht="160.5" customHeight="1" x14ac:dyDescent="0.25">
      <c r="A22" s="44">
        <v>9</v>
      </c>
      <c r="B22" s="12" t="s">
        <v>232</v>
      </c>
      <c r="C22" s="11" t="s">
        <v>113</v>
      </c>
      <c r="D22" s="11" t="s">
        <v>94</v>
      </c>
      <c r="E22" s="13" t="s">
        <v>151</v>
      </c>
      <c r="F22" s="12" t="s">
        <v>119</v>
      </c>
      <c r="G22" s="13" t="s">
        <v>152</v>
      </c>
      <c r="H22" s="14">
        <v>1</v>
      </c>
      <c r="I22" s="14">
        <v>5</v>
      </c>
      <c r="J22" s="15" t="str">
        <f t="shared" si="0"/>
        <v>BAJA</v>
      </c>
      <c r="K22" s="12" t="s">
        <v>153</v>
      </c>
      <c r="L22" s="66">
        <v>1</v>
      </c>
      <c r="M22" s="67">
        <v>3</v>
      </c>
      <c r="N22" s="15" t="str">
        <f>IF(L22+M22=0,"",IF(OR(AND(L22=1,M22=3),AND(L22=1,M22=4),AND(L22=2,M22=3)),"BAJA",IF(OR(AND(L22=1,M22=5),AND(L22=2,M22=4),AND(L22=3,M22=3),AND(L22=4,M22=3),AND(L22=5,M22=3)),"MODERADA",IF(OR(AND(L22=2,M22=5),AND(L22=3,M22=4),AND(L22=4,M22=4),AND(L22=5,M22=4)),"ALTA",IF(OR(AND(L22=3,M22=5),AND(L22=4,M22=5),AND(L22=5,M22=5)),"EXTREMA")))))</f>
        <v>BAJA</v>
      </c>
      <c r="O22" s="16" t="s">
        <v>60</v>
      </c>
      <c r="P22" s="16" t="b">
        <f t="shared" si="4"/>
        <v>0</v>
      </c>
      <c r="Q22" s="41" t="s">
        <v>190</v>
      </c>
      <c r="R22" s="16" t="b">
        <f t="shared" si="5"/>
        <v>0</v>
      </c>
      <c r="S22" s="76" t="s">
        <v>191</v>
      </c>
      <c r="T22" s="68" t="s">
        <v>86</v>
      </c>
      <c r="U22" s="69">
        <v>43831</v>
      </c>
      <c r="V22" s="46">
        <v>44196</v>
      </c>
      <c r="W22" s="73" t="s">
        <v>149</v>
      </c>
      <c r="X22" s="46">
        <v>43951</v>
      </c>
      <c r="Y22" s="48">
        <v>0.33</v>
      </c>
      <c r="Z22" s="81" t="s">
        <v>225</v>
      </c>
      <c r="AA22" s="47">
        <v>44073</v>
      </c>
      <c r="AB22" s="48"/>
      <c r="AC22" s="81" t="s">
        <v>242</v>
      </c>
      <c r="AD22" s="47">
        <v>44196</v>
      </c>
      <c r="AE22" s="48"/>
      <c r="AF22" s="81" t="s">
        <v>242</v>
      </c>
    </row>
    <row r="23" spans="1:32" ht="161.25" customHeight="1" x14ac:dyDescent="0.25">
      <c r="A23" s="11">
        <v>10</v>
      </c>
      <c r="B23" s="41" t="s">
        <v>231</v>
      </c>
      <c r="C23" s="40" t="s">
        <v>114</v>
      </c>
      <c r="D23" s="40" t="s">
        <v>95</v>
      </c>
      <c r="E23" s="13" t="s">
        <v>63</v>
      </c>
      <c r="F23" s="41" t="s">
        <v>69</v>
      </c>
      <c r="G23" s="71" t="s">
        <v>68</v>
      </c>
      <c r="H23" s="43">
        <v>1</v>
      </c>
      <c r="I23" s="14">
        <v>20</v>
      </c>
      <c r="J23" s="15" t="str">
        <f>IF(H23*I23=5,"BAJA",IF(H23*I23=10,"BAJA",IF(H23*I23=15,"MODERADA",IF(H23*I23=20,"MODERADA",IF(H23*I23=20,"MODERADA",IF(H23*I23=25,"MODERADA",IF(H23*I23=30,"ALTA",IF(H23*I23=40,"ALTA",IF(H23*I23=50,"ALTA",IF(H23*I23=60,"EXTREMA",IF(H23*I23=80,"EXTREMA",IF(H23*I23=100,"EXTREMA"))))))))))))</f>
        <v>MODERADA</v>
      </c>
      <c r="K23" s="41" t="s">
        <v>70</v>
      </c>
      <c r="L23" s="66">
        <v>1</v>
      </c>
      <c r="M23" s="67">
        <v>3</v>
      </c>
      <c r="N23" s="15" t="str">
        <f t="shared" si="2"/>
        <v>BAJA</v>
      </c>
      <c r="O23" s="16" t="s">
        <v>60</v>
      </c>
      <c r="P23" s="44" t="b">
        <f>IF((K23="si")*AND(M23="si")*AND(N23="si")*AND(O23="si"),1,(IF((K23="si")*AND(M23="no")*AND(N23="si")*AND(O23="si"),2,(IF((K23="si")*AND(N23="si")*AND(O23="no"),3,(IF((K23="si")*AND(O23="no"),4,(IF((K23="no"),5)))))))))</f>
        <v>0</v>
      </c>
      <c r="Q23" s="41" t="s">
        <v>133</v>
      </c>
      <c r="R23" s="44" t="b">
        <f>IF((P23&lt;=2),"Pasa a escala inferior (el desplazamiento depende si el control afecta el impacto o la probabilidad )",IF((P23&gt;=3)*OR(P23&lt;=5),"Se mantiene el nivel del riesgo detectado"))</f>
        <v>0</v>
      </c>
      <c r="S23" s="76" t="s">
        <v>192</v>
      </c>
      <c r="T23" s="70" t="s">
        <v>62</v>
      </c>
      <c r="U23" s="69">
        <v>43831</v>
      </c>
      <c r="V23" s="46">
        <v>44196</v>
      </c>
      <c r="W23" s="73" t="s">
        <v>134</v>
      </c>
      <c r="X23" s="46">
        <v>43951</v>
      </c>
      <c r="Y23" s="48">
        <v>0.33</v>
      </c>
      <c r="Z23" s="42" t="s">
        <v>220</v>
      </c>
      <c r="AA23" s="47">
        <v>44073</v>
      </c>
      <c r="AB23" s="48"/>
      <c r="AC23" s="45" t="s">
        <v>243</v>
      </c>
      <c r="AD23" s="47">
        <v>44196</v>
      </c>
      <c r="AE23" s="48"/>
      <c r="AF23" s="45" t="s">
        <v>243</v>
      </c>
    </row>
    <row r="24" spans="1:32" ht="161.25" customHeight="1" x14ac:dyDescent="0.25">
      <c r="A24" s="44">
        <v>11</v>
      </c>
      <c r="B24" s="41" t="s">
        <v>229</v>
      </c>
      <c r="C24" s="40" t="s">
        <v>115</v>
      </c>
      <c r="D24" s="78" t="s">
        <v>100</v>
      </c>
      <c r="E24" s="41" t="s">
        <v>135</v>
      </c>
      <c r="F24" s="41" t="s">
        <v>170</v>
      </c>
      <c r="G24" s="71" t="s">
        <v>136</v>
      </c>
      <c r="H24" s="43">
        <v>1</v>
      </c>
      <c r="I24" s="14">
        <v>5</v>
      </c>
      <c r="J24" s="15" t="str">
        <f>IF(H24*I24=5,"BAJA",IF(H24*I24=10,"BAJA",IF(H24*I24=15,"MODERADA",IF(H24*I24=20,"MODERADA",IF(H24*I24=20,"MODERADA",IF(H24*I24=25,"MODERADA",IF(H24*I24=30,"ALTA",IF(H24*I24=40,"ALTA",IF(H24*I24=50,"ALTA",IF(H24*I24=60,"EXTREMA",IF(H24*I24=80,"EXTREMA",IF(H24*I24=100,"EXTREMA"))))))))))))</f>
        <v>BAJA</v>
      </c>
      <c r="K24" s="41" t="s">
        <v>137</v>
      </c>
      <c r="L24" s="66">
        <v>1</v>
      </c>
      <c r="M24" s="67">
        <v>3</v>
      </c>
      <c r="N24" s="15" t="str">
        <f t="shared" si="2"/>
        <v>BAJA</v>
      </c>
      <c r="O24" s="16" t="s">
        <v>60</v>
      </c>
      <c r="P24" s="44" t="b">
        <f t="shared" ref="P24:P30" si="6">IF((K24="si")*AND(M24="si")*AND(N24="si")*AND(O24="si"),1,(IF((K24="si")*AND(M24="no")*AND(N24="si")*AND(O24="si"),2,(IF((K24="si")*AND(N24="si")*AND(O24="no"),3,(IF((K24="si")*AND(O24="no"),4,(IF((K24="no"),5)))))))))</f>
        <v>0</v>
      </c>
      <c r="Q24" s="41" t="s">
        <v>193</v>
      </c>
      <c r="R24" s="44" t="b">
        <f t="shared" ref="R24:R25" si="7">IF((P24&lt;=2),"Pasa a escala inferior (el desplazamiento depende si el control afecta el impacto o la probabilidad )",IF((P24&gt;=3)*OR(P24&lt;=5),"Se mantiene el nivel del riesgo detectado"))</f>
        <v>0</v>
      </c>
      <c r="S24" s="76" t="s">
        <v>194</v>
      </c>
      <c r="T24" s="70" t="s">
        <v>66</v>
      </c>
      <c r="U24" s="69">
        <v>43831</v>
      </c>
      <c r="V24" s="46">
        <v>44196</v>
      </c>
      <c r="W24" s="73" t="s">
        <v>149</v>
      </c>
      <c r="X24" s="46">
        <v>43951</v>
      </c>
      <c r="Y24" s="48">
        <v>0.33</v>
      </c>
      <c r="Z24" s="45" t="s">
        <v>220</v>
      </c>
      <c r="AA24" s="47">
        <v>44073</v>
      </c>
      <c r="AB24" s="48"/>
      <c r="AC24" s="45" t="s">
        <v>220</v>
      </c>
      <c r="AD24" s="47">
        <v>44196</v>
      </c>
      <c r="AE24" s="48"/>
      <c r="AF24" s="45" t="s">
        <v>220</v>
      </c>
    </row>
    <row r="25" spans="1:32" ht="161.25" customHeight="1" x14ac:dyDescent="0.25">
      <c r="A25" s="11">
        <v>12</v>
      </c>
      <c r="B25" s="41" t="s">
        <v>231</v>
      </c>
      <c r="C25" s="40" t="s">
        <v>163</v>
      </c>
      <c r="D25" s="78" t="s">
        <v>101</v>
      </c>
      <c r="E25" s="41" t="s">
        <v>138</v>
      </c>
      <c r="F25" s="41" t="s">
        <v>171</v>
      </c>
      <c r="G25" s="71" t="s">
        <v>139</v>
      </c>
      <c r="H25" s="43">
        <v>1</v>
      </c>
      <c r="I25" s="14">
        <v>10</v>
      </c>
      <c r="J25" s="15" t="str">
        <f t="shared" ref="J25:J26" si="8">IF(H25*I25=5,"BAJA",IF(H25*I25=10,"BAJA",IF(H25*I25=15,"MODERADA",IF(H25*I25=20,"MODERADA",IF(H25*I25=20,"MODERADA",IF(H25*I25=25,"MODERADA",IF(H25*I25=30,"ALTA",IF(H25*I25=40,"ALTA",IF(H25*I25=50,"ALTA",IF(H25*I25=60,"EXTREMA",IF(H25*I25=80,"EXTREMA",IF(H25*I25=100,"EXTREMA"))))))))))))</f>
        <v>BAJA</v>
      </c>
      <c r="K25" s="41" t="s">
        <v>140</v>
      </c>
      <c r="L25" s="66">
        <v>1</v>
      </c>
      <c r="M25" s="67">
        <v>3</v>
      </c>
      <c r="N25" s="15" t="str">
        <f t="shared" ref="N25:N26" si="9">IF(L25+M25=0,"",IF(OR(AND(L25=1,M25=3),AND(L25=1,M25=4),AND(L25=2,M25=3)),"BAJA",IF(OR(AND(L25=1,M25=5),AND(L25=2,M25=4),AND(L25=3,M25=3),AND(L25=4,M25=3),AND(L25=5,M25=3)),"MODERADA",IF(OR(AND(L25=2,M25=5),AND(L25=3,M25=4),AND(L25=4,M25=4),AND(L25=5,M25=4)),"ALTA",IF(OR(AND(L25=3,M25=5),AND(L25=4,M25=5),AND(L25=5,M25=5)),"EXTREMA")))))</f>
        <v>BAJA</v>
      </c>
      <c r="O25" s="16" t="s">
        <v>60</v>
      </c>
      <c r="P25" s="44" t="b">
        <f t="shared" si="6"/>
        <v>0</v>
      </c>
      <c r="Q25" s="41" t="s">
        <v>195</v>
      </c>
      <c r="R25" s="44" t="b">
        <f t="shared" si="7"/>
        <v>0</v>
      </c>
      <c r="S25" s="76" t="s">
        <v>196</v>
      </c>
      <c r="T25" s="74" t="s">
        <v>86</v>
      </c>
      <c r="U25" s="69">
        <v>43831</v>
      </c>
      <c r="V25" s="46">
        <v>44196</v>
      </c>
      <c r="W25" s="73" t="s">
        <v>167</v>
      </c>
      <c r="X25" s="46">
        <v>43951</v>
      </c>
      <c r="Y25" s="48">
        <v>0</v>
      </c>
      <c r="Z25" s="45" t="s">
        <v>226</v>
      </c>
      <c r="AA25" s="47">
        <v>44073</v>
      </c>
      <c r="AB25" s="48"/>
      <c r="AC25" s="45" t="s">
        <v>226</v>
      </c>
      <c r="AD25" s="47">
        <v>44196</v>
      </c>
      <c r="AE25" s="48"/>
      <c r="AF25" s="45" t="s">
        <v>251</v>
      </c>
    </row>
    <row r="26" spans="1:32" ht="161.25" customHeight="1" x14ac:dyDescent="0.25">
      <c r="A26" s="44">
        <v>13</v>
      </c>
      <c r="B26" s="12" t="s">
        <v>231</v>
      </c>
      <c r="C26" s="11" t="s">
        <v>116</v>
      </c>
      <c r="D26" s="11" t="s">
        <v>102</v>
      </c>
      <c r="E26" s="13" t="s">
        <v>172</v>
      </c>
      <c r="F26" s="12" t="s">
        <v>174</v>
      </c>
      <c r="G26" s="13" t="s">
        <v>155</v>
      </c>
      <c r="H26" s="14">
        <v>2</v>
      </c>
      <c r="I26" s="14">
        <v>20</v>
      </c>
      <c r="J26" s="15" t="str">
        <f t="shared" si="8"/>
        <v>ALTA</v>
      </c>
      <c r="K26" s="13" t="s">
        <v>179</v>
      </c>
      <c r="L26" s="44">
        <v>1</v>
      </c>
      <c r="M26" s="16">
        <v>5</v>
      </c>
      <c r="N26" s="15" t="str">
        <f t="shared" si="9"/>
        <v>MODERADA</v>
      </c>
      <c r="O26" s="16" t="s">
        <v>60</v>
      </c>
      <c r="P26" s="44" t="b">
        <f t="shared" si="6"/>
        <v>0</v>
      </c>
      <c r="Q26" s="13" t="s">
        <v>197</v>
      </c>
      <c r="R26" s="16" t="b">
        <f>IF((P26&lt;=2),"Pasa a escala inferior (el desplazamiento depende si el control afecta el impacto o la probabilidad )",IF((P26&gt;=3)*OR(P26&lt;=5),"Se mantiene el nivel del riesgo detectado"))</f>
        <v>0</v>
      </c>
      <c r="S26" s="13" t="s">
        <v>198</v>
      </c>
      <c r="T26" s="74" t="s">
        <v>156</v>
      </c>
      <c r="U26" s="69">
        <v>43831</v>
      </c>
      <c r="V26" s="46">
        <v>44196</v>
      </c>
      <c r="W26" s="73" t="s">
        <v>168</v>
      </c>
      <c r="X26" s="46">
        <v>43951</v>
      </c>
      <c r="Y26" s="48"/>
      <c r="Z26" s="45" t="s">
        <v>244</v>
      </c>
      <c r="AA26" s="47">
        <v>44073</v>
      </c>
      <c r="AB26" s="48"/>
      <c r="AC26" s="45" t="s">
        <v>244</v>
      </c>
      <c r="AD26" s="47">
        <v>44196</v>
      </c>
      <c r="AE26" s="48"/>
      <c r="AF26" s="45" t="s">
        <v>250</v>
      </c>
    </row>
    <row r="27" spans="1:32" ht="161.25" customHeight="1" x14ac:dyDescent="0.25">
      <c r="A27" s="11">
        <v>14</v>
      </c>
      <c r="B27" s="12" t="s">
        <v>233</v>
      </c>
      <c r="C27" s="11" t="s">
        <v>117</v>
      </c>
      <c r="D27" s="11" t="s">
        <v>103</v>
      </c>
      <c r="E27" s="13" t="s">
        <v>141</v>
      </c>
      <c r="F27" s="12" t="s">
        <v>173</v>
      </c>
      <c r="G27" s="13" t="s">
        <v>142</v>
      </c>
      <c r="H27" s="14">
        <v>1</v>
      </c>
      <c r="I27" s="14">
        <v>10</v>
      </c>
      <c r="J27" s="15" t="str">
        <f>IF(H27*I27=5,"BAJA",IF(H27*I27=10,"BAJA",IF(H27*I27=15,"MODERADA",IF(H27*I27=20,"MODERADA",IF(H27*I27=20,"MODERADA",IF(H27*I27=25,"MODERADA",IF(H27*I27=30,"ALTA",IF(H27*I27=40,"ALTA",IF(H27*I27=50,"ALTA",IF(H27*I27=60,"EXTREMA",IF(H27*I27=80,"EXTREMA",IF(H27*I27=100,"EXTREMA"))))))))))))</f>
        <v>BAJA</v>
      </c>
      <c r="K27" s="13" t="s">
        <v>143</v>
      </c>
      <c r="L27" s="44">
        <v>1</v>
      </c>
      <c r="M27" s="16">
        <v>3</v>
      </c>
      <c r="N27" s="15" t="str">
        <f>IF(L27+M27=0,"",IF(OR(AND(L27=1,M27=3),AND(L27=1,M27=4),AND(L27=2,M27=3)),"BAJA",IF(OR(AND(L27=1,M27=5),AND(L27=2,M27=4),AND(L27=3,M27=3),AND(L27=4,M27=3),AND(L27=5,M27=3)),"MODERADA",IF(OR(AND(L27=2,M27=5),AND(L27=3,M27=4),AND(L27=4,M27=4),AND(L27=5,M27=4)),"ALTA",IF(OR(AND(L27=3,M27=5),AND(L27=4,M27=5),AND(L27=5,M27=5)),"EXTREMA")))))</f>
        <v>BAJA</v>
      </c>
      <c r="O27" s="16" t="s">
        <v>60</v>
      </c>
      <c r="P27" s="44" t="b">
        <f t="shared" si="6"/>
        <v>0</v>
      </c>
      <c r="Q27" s="13" t="s">
        <v>144</v>
      </c>
      <c r="R27" s="16" t="b">
        <f t="shared" ref="R27:R28" si="10">IF((P27&lt;=2),"Pasa a escala inferior (el desplazamiento depende si el control afecta el impacto o la probabilidad )",IF((P27&gt;=3)*OR(P27&lt;=5),"Se mantiene el nivel del riesgo detectado"))</f>
        <v>0</v>
      </c>
      <c r="S27" s="12" t="s">
        <v>199</v>
      </c>
      <c r="T27" s="74" t="s">
        <v>86</v>
      </c>
      <c r="U27" s="69">
        <v>43831</v>
      </c>
      <c r="V27" s="46">
        <v>44196</v>
      </c>
      <c r="W27" s="73" t="s">
        <v>145</v>
      </c>
      <c r="X27" s="46">
        <v>43951</v>
      </c>
      <c r="Y27" s="48"/>
      <c r="Z27" s="173" t="s">
        <v>247</v>
      </c>
      <c r="AA27" s="47">
        <v>44073</v>
      </c>
      <c r="AB27" s="48"/>
      <c r="AC27" s="45" t="s">
        <v>247</v>
      </c>
      <c r="AD27" s="47">
        <v>44196</v>
      </c>
      <c r="AE27" s="48"/>
      <c r="AF27" s="45" t="s">
        <v>249</v>
      </c>
    </row>
    <row r="28" spans="1:32" ht="161.25" customHeight="1" x14ac:dyDescent="0.25">
      <c r="A28" s="44">
        <v>15</v>
      </c>
      <c r="B28" s="12" t="s">
        <v>232</v>
      </c>
      <c r="C28" s="11" t="s">
        <v>116</v>
      </c>
      <c r="D28" s="11" t="s">
        <v>104</v>
      </c>
      <c r="E28" s="13" t="s">
        <v>175</v>
      </c>
      <c r="F28" s="12" t="s">
        <v>176</v>
      </c>
      <c r="G28" s="13" t="s">
        <v>150</v>
      </c>
      <c r="H28" s="14">
        <v>4</v>
      </c>
      <c r="I28" s="14">
        <v>20</v>
      </c>
      <c r="J28" s="15" t="str">
        <f>IF(H28*I28=5,"BAJA",IF(H28*I28=10,"BAJA",IF(H28*I28=15,"MODERADA",IF(H28*I28=20,"MODERADA",IF(H28*I28=20,"MODERADA",IF(H28*I28=25,"MODERADA",IF(H28*I28=30,"ALTA",IF(H28*I28=40,"ALTA",IF(H28*I28=50,"ALTA",IF(H28*I28=60,"EXTREMA",IF(H28*I28=80,"EXTREMA",IF(H28*I28=100,"EXTREMA"))))))))))))</f>
        <v>EXTREMA</v>
      </c>
      <c r="K28" s="13" t="s">
        <v>180</v>
      </c>
      <c r="L28" s="44">
        <v>4</v>
      </c>
      <c r="M28" s="16">
        <v>5</v>
      </c>
      <c r="N28" s="15" t="str">
        <f>IF(L28+M28=0,"",IF(OR(AND(L28=1,M28=3),AND(L28=1,M28=4),AND(L28=2,M28=3)),"BAJA",IF(OR(AND(L28=1,M28=5),AND(L28=2,M28=4),AND(L28=3,M28=3),AND(L28=4,M28=3),AND(L28=5,M28=3)),"MODERADA",IF(OR(AND(L28=2,M28=5),AND(L28=3,M28=4),AND(L28=4,M28=4),AND(L28=5,M28=4)),"ALTA",IF(OR(AND(L28=3,M28=5),AND(L28=4,M28=5),AND(L28=5,M28=5)),"EXTREMA")))))</f>
        <v>EXTREMA</v>
      </c>
      <c r="O28" s="16" t="s">
        <v>60</v>
      </c>
      <c r="P28" s="44" t="b">
        <f t="shared" si="6"/>
        <v>0</v>
      </c>
      <c r="Q28" s="12" t="s">
        <v>200</v>
      </c>
      <c r="R28" s="16" t="b">
        <f t="shared" si="10"/>
        <v>0</v>
      </c>
      <c r="S28" s="12" t="s">
        <v>201</v>
      </c>
      <c r="T28" s="74" t="s">
        <v>73</v>
      </c>
      <c r="U28" s="69">
        <v>43831</v>
      </c>
      <c r="V28" s="46">
        <v>44196</v>
      </c>
      <c r="W28" s="73" t="s">
        <v>169</v>
      </c>
      <c r="X28" s="46">
        <v>43951</v>
      </c>
      <c r="Y28" s="48"/>
      <c r="Z28" s="45" t="s">
        <v>220</v>
      </c>
      <c r="AA28" s="47">
        <v>44073</v>
      </c>
      <c r="AB28" s="48"/>
      <c r="AC28" s="45" t="s">
        <v>220</v>
      </c>
      <c r="AD28" s="47">
        <v>44196</v>
      </c>
      <c r="AE28" s="48"/>
      <c r="AF28" s="45" t="s">
        <v>255</v>
      </c>
    </row>
    <row r="29" spans="1:32" ht="127.5" x14ac:dyDescent="0.25">
      <c r="A29" s="11">
        <v>16</v>
      </c>
      <c r="B29" s="12" t="s">
        <v>231</v>
      </c>
      <c r="C29" s="40" t="s">
        <v>118</v>
      </c>
      <c r="D29" s="79" t="s">
        <v>105</v>
      </c>
      <c r="E29" s="42" t="s">
        <v>79</v>
      </c>
      <c r="F29" s="41" t="s">
        <v>80</v>
      </c>
      <c r="G29" s="42" t="s">
        <v>81</v>
      </c>
      <c r="H29" s="14">
        <v>1</v>
      </c>
      <c r="I29" s="14">
        <v>10</v>
      </c>
      <c r="J29" s="15" t="str">
        <f t="shared" ref="J29:J30" si="11">IF(H29*I29=5,"BAJA",IF(H29*I29=10,"BAJA",IF(H29*I29=15,"MODERADA",IF(H29*I29=20,"MODERADA",IF(H29*I29=20,"MODERADA",IF(H29*I29=25,"MODERADA",IF(H29*I29=30,"ALTA",IF(H29*I29=40,"ALTA",IF(H29*I29=50,"ALTA",IF(H29*I29=60,"EXTREMA",IF(H29*I29=80,"EXTREMA",IF(H29*I29=100,"EXTREMA"))))))))))))</f>
        <v>BAJA</v>
      </c>
      <c r="K29" s="41" t="s">
        <v>82</v>
      </c>
      <c r="L29" s="66">
        <v>1</v>
      </c>
      <c r="M29" s="67">
        <v>3</v>
      </c>
      <c r="N29" s="15" t="str">
        <f t="shared" si="2"/>
        <v>BAJA</v>
      </c>
      <c r="P29" s="44" t="b">
        <f t="shared" si="6"/>
        <v>0</v>
      </c>
      <c r="Q29" s="41" t="s">
        <v>83</v>
      </c>
      <c r="R29" s="16" t="b">
        <f t="shared" ref="R29:R30" si="12">IF((P29&lt;=2),"Pasa a escala inferior (el desplazamiento depende si el control afecta el impacto o la probabilidad )",IF((P29&gt;=3)*OR(P29&lt;=5),"Se mantiene el nivel del riesgo detectado"))</f>
        <v>0</v>
      </c>
      <c r="S29" s="41" t="s">
        <v>202</v>
      </c>
      <c r="T29" s="74" t="s">
        <v>84</v>
      </c>
      <c r="U29" s="69">
        <v>43831</v>
      </c>
      <c r="V29" s="46">
        <v>44196</v>
      </c>
      <c r="W29" s="73" t="s">
        <v>85</v>
      </c>
      <c r="X29" s="46">
        <v>43951</v>
      </c>
      <c r="Y29" s="48"/>
      <c r="Z29" s="45" t="s">
        <v>245</v>
      </c>
      <c r="AA29" s="47">
        <v>44073</v>
      </c>
      <c r="AB29" s="48"/>
      <c r="AC29" s="45" t="s">
        <v>245</v>
      </c>
      <c r="AD29" s="47">
        <v>44196</v>
      </c>
      <c r="AE29" s="48"/>
      <c r="AF29" s="45" t="s">
        <v>248</v>
      </c>
    </row>
    <row r="30" spans="1:32" ht="109.5" customHeight="1" x14ac:dyDescent="0.25">
      <c r="A30" s="44">
        <v>17</v>
      </c>
      <c r="B30" s="12" t="s">
        <v>231</v>
      </c>
      <c r="C30" s="11" t="s">
        <v>106</v>
      </c>
      <c r="D30" s="77" t="s">
        <v>106</v>
      </c>
      <c r="E30" s="42" t="s">
        <v>146</v>
      </c>
      <c r="F30" s="12" t="s">
        <v>177</v>
      </c>
      <c r="G30" s="13" t="s">
        <v>147</v>
      </c>
      <c r="H30" s="14">
        <v>1</v>
      </c>
      <c r="I30" s="14">
        <v>10</v>
      </c>
      <c r="J30" s="15" t="str">
        <f t="shared" si="11"/>
        <v>BAJA</v>
      </c>
      <c r="K30" s="41" t="s">
        <v>148</v>
      </c>
      <c r="L30" s="44">
        <v>1</v>
      </c>
      <c r="M30" s="16">
        <v>3</v>
      </c>
      <c r="N30" s="15" t="str">
        <f t="shared" si="2"/>
        <v>BAJA</v>
      </c>
      <c r="O30" s="16" t="s">
        <v>60</v>
      </c>
      <c r="P30" s="44" t="b">
        <f t="shared" si="6"/>
        <v>0</v>
      </c>
      <c r="Q30" s="41" t="s">
        <v>203</v>
      </c>
      <c r="R30" s="40" t="b">
        <f t="shared" si="12"/>
        <v>0</v>
      </c>
      <c r="S30" s="41" t="s">
        <v>204</v>
      </c>
      <c r="T30" s="74" t="s">
        <v>86</v>
      </c>
      <c r="U30" s="69">
        <v>43831</v>
      </c>
      <c r="V30" s="46">
        <v>44196</v>
      </c>
      <c r="W30" s="73" t="s">
        <v>149</v>
      </c>
      <c r="X30" s="46">
        <v>43951</v>
      </c>
      <c r="Y30" s="48"/>
      <c r="Z30" s="42" t="s">
        <v>246</v>
      </c>
      <c r="AA30" s="92">
        <v>44073</v>
      </c>
      <c r="AB30" s="48"/>
      <c r="AC30" s="45" t="s">
        <v>246</v>
      </c>
      <c r="AD30" s="47">
        <v>44196</v>
      </c>
      <c r="AE30" s="48"/>
      <c r="AF30" s="45" t="s">
        <v>246</v>
      </c>
    </row>
    <row r="31" spans="1:32" x14ac:dyDescent="0.25">
      <c r="J31" s="18"/>
      <c r="Q31" s="19"/>
      <c r="S31" s="19"/>
      <c r="T31" s="18"/>
      <c r="X31" s="90"/>
      <c r="Y31" s="91"/>
    </row>
    <row r="32" spans="1:32" x14ac:dyDescent="0.25">
      <c r="J32" s="18"/>
      <c r="Q32" s="19"/>
      <c r="S32" s="19"/>
      <c r="T32" s="18"/>
      <c r="X32" s="90"/>
      <c r="Y32" s="91"/>
    </row>
    <row r="33" spans="10:25" x14ac:dyDescent="0.25">
      <c r="J33" s="18"/>
      <c r="Q33" s="19"/>
      <c r="S33" s="19"/>
      <c r="T33" s="18"/>
      <c r="X33" s="90"/>
      <c r="Y33" s="91"/>
    </row>
    <row r="34" spans="10:25" x14ac:dyDescent="0.25">
      <c r="J34" s="18"/>
      <c r="Q34" s="19"/>
      <c r="S34" s="19"/>
      <c r="T34" s="18"/>
      <c r="X34" s="90"/>
      <c r="Y34" s="91"/>
    </row>
    <row r="35" spans="10:25" x14ac:dyDescent="0.25">
      <c r="J35" s="18"/>
      <c r="Q35" s="19"/>
      <c r="S35" s="19"/>
      <c r="T35" s="18"/>
      <c r="X35" s="90"/>
      <c r="Y35" s="91"/>
    </row>
    <row r="36" spans="10:25" x14ac:dyDescent="0.25">
      <c r="J36" s="18"/>
      <c r="Q36" s="19"/>
      <c r="S36" s="19"/>
      <c r="T36" s="18"/>
      <c r="X36" s="90"/>
      <c r="Y36" s="91"/>
    </row>
    <row r="37" spans="10:25" x14ac:dyDescent="0.25">
      <c r="J37" s="18"/>
      <c r="Q37" s="19"/>
      <c r="S37" s="19"/>
      <c r="T37" s="18"/>
      <c r="X37" s="90"/>
      <c r="Y37" s="91"/>
    </row>
    <row r="38" spans="10:25" x14ac:dyDescent="0.25">
      <c r="J38" s="18"/>
      <c r="Q38" s="19"/>
      <c r="S38" s="19"/>
      <c r="T38" s="18"/>
      <c r="X38" s="90"/>
      <c r="Y38" s="91"/>
    </row>
    <row r="39" spans="10:25" x14ac:dyDescent="0.25">
      <c r="J39" s="18"/>
      <c r="Q39" s="19"/>
      <c r="S39" s="19"/>
      <c r="T39" s="18"/>
      <c r="X39" s="90"/>
      <c r="Y39" s="91"/>
    </row>
    <row r="40" spans="10:25" x14ac:dyDescent="0.25">
      <c r="J40" s="18"/>
      <c r="Q40" s="19"/>
      <c r="S40" s="19"/>
      <c r="T40" s="18"/>
      <c r="X40" s="90"/>
      <c r="Y40" s="91"/>
    </row>
    <row r="41" spans="10:25" x14ac:dyDescent="0.25">
      <c r="J41" s="18"/>
      <c r="Q41" s="19"/>
      <c r="S41" s="19"/>
      <c r="T41" s="18"/>
      <c r="X41" s="90"/>
      <c r="Y41" s="91"/>
    </row>
    <row r="42" spans="10:25" x14ac:dyDescent="0.25">
      <c r="J42" s="18"/>
      <c r="Q42" s="19"/>
      <c r="S42" s="19"/>
      <c r="T42" s="18"/>
      <c r="X42" s="90"/>
      <c r="Y42" s="91"/>
    </row>
    <row r="43" spans="10:25" x14ac:dyDescent="0.25">
      <c r="J43" s="18"/>
      <c r="Q43" s="19"/>
      <c r="S43" s="19"/>
      <c r="T43" s="18"/>
      <c r="X43" s="90"/>
      <c r="Y43" s="91"/>
    </row>
    <row r="44" spans="10:25" x14ac:dyDescent="0.25">
      <c r="J44" s="18"/>
      <c r="Q44" s="19"/>
      <c r="S44" s="19"/>
      <c r="T44" s="18"/>
      <c r="X44" s="90"/>
      <c r="Y44" s="91"/>
    </row>
    <row r="45" spans="10:25" x14ac:dyDescent="0.25">
      <c r="J45" s="18"/>
      <c r="Q45" s="19"/>
      <c r="S45" s="19"/>
      <c r="T45" s="18"/>
      <c r="X45" s="90"/>
      <c r="Y45" s="91"/>
    </row>
    <row r="46" spans="10:25" x14ac:dyDescent="0.25">
      <c r="J46" s="18"/>
      <c r="Q46" s="19"/>
      <c r="S46" s="19"/>
      <c r="T46" s="18"/>
      <c r="X46" s="90"/>
      <c r="Y46" s="91"/>
    </row>
    <row r="47" spans="10:25" x14ac:dyDescent="0.25">
      <c r="J47" s="18"/>
      <c r="Q47" s="19"/>
      <c r="S47" s="19"/>
      <c r="T47" s="18"/>
      <c r="X47" s="90"/>
      <c r="Y47" s="91"/>
    </row>
    <row r="48" spans="10:25" x14ac:dyDescent="0.25">
      <c r="J48" s="18"/>
      <c r="Q48" s="19"/>
      <c r="S48" s="19"/>
      <c r="T48" s="18"/>
      <c r="X48" s="90"/>
      <c r="Y48" s="91"/>
    </row>
    <row r="49" spans="10:25" x14ac:dyDescent="0.25">
      <c r="J49" s="18"/>
      <c r="Q49" s="19"/>
      <c r="S49" s="19"/>
      <c r="T49" s="18"/>
      <c r="X49" s="90"/>
      <c r="Y49" s="91"/>
    </row>
    <row r="50" spans="10:25" x14ac:dyDescent="0.25">
      <c r="J50" s="18"/>
      <c r="Q50" s="19"/>
      <c r="S50" s="19"/>
      <c r="T50" s="18"/>
      <c r="X50" s="90"/>
      <c r="Y50" s="91"/>
    </row>
    <row r="51" spans="10:25" x14ac:dyDescent="0.25">
      <c r="J51" s="18"/>
      <c r="Q51" s="19"/>
      <c r="S51" s="19"/>
      <c r="T51" s="18"/>
      <c r="X51" s="90"/>
      <c r="Y51" s="91"/>
    </row>
    <row r="52" spans="10:25" x14ac:dyDescent="0.25">
      <c r="J52" s="18"/>
      <c r="Q52" s="19"/>
      <c r="S52" s="19"/>
      <c r="T52" s="18"/>
      <c r="X52" s="90"/>
      <c r="Y52" s="91"/>
    </row>
    <row r="53" spans="10:25" x14ac:dyDescent="0.25">
      <c r="J53" s="18"/>
      <c r="Q53" s="19"/>
      <c r="S53" s="19"/>
      <c r="T53" s="18"/>
      <c r="X53" s="90"/>
      <c r="Y53" s="91"/>
    </row>
    <row r="54" spans="10:25" x14ac:dyDescent="0.25">
      <c r="J54" s="18"/>
      <c r="Q54" s="19"/>
      <c r="S54" s="19"/>
      <c r="T54" s="18"/>
      <c r="X54" s="90"/>
      <c r="Y54" s="91"/>
    </row>
    <row r="55" spans="10:25" x14ac:dyDescent="0.25">
      <c r="J55" s="18"/>
      <c r="Q55" s="19"/>
      <c r="S55" s="19"/>
      <c r="T55" s="18"/>
      <c r="X55" s="90"/>
      <c r="Y55" s="91"/>
    </row>
    <row r="56" spans="10:25" x14ac:dyDescent="0.25">
      <c r="J56" s="18"/>
      <c r="Q56" s="19"/>
      <c r="S56" s="19"/>
      <c r="T56" s="18"/>
      <c r="X56" s="90"/>
      <c r="Y56" s="91"/>
    </row>
    <row r="57" spans="10:25" x14ac:dyDescent="0.25">
      <c r="J57" s="18"/>
      <c r="Q57" s="19"/>
      <c r="S57" s="19"/>
      <c r="T57" s="18"/>
      <c r="X57" s="90"/>
      <c r="Y57" s="91"/>
    </row>
    <row r="58" spans="10:25" x14ac:dyDescent="0.25">
      <c r="J58" s="18"/>
      <c r="Q58" s="19"/>
      <c r="S58" s="19"/>
      <c r="T58" s="18"/>
      <c r="X58" s="90"/>
      <c r="Y58" s="91"/>
    </row>
    <row r="59" spans="10:25" x14ac:dyDescent="0.25">
      <c r="J59" s="18"/>
      <c r="Q59" s="19"/>
      <c r="S59" s="19"/>
      <c r="T59" s="18"/>
      <c r="X59" s="90"/>
      <c r="Y59" s="91"/>
    </row>
    <row r="60" spans="10:25" x14ac:dyDescent="0.25">
      <c r="X60" s="90"/>
      <c r="Y60" s="91"/>
    </row>
    <row r="61" spans="10:25" x14ac:dyDescent="0.25">
      <c r="X61" s="90"/>
      <c r="Y61" s="91"/>
    </row>
    <row r="62" spans="10:25" x14ac:dyDescent="0.25">
      <c r="X62" s="90"/>
      <c r="Y62" s="91"/>
    </row>
    <row r="63" spans="10:25" x14ac:dyDescent="0.25">
      <c r="X63" s="90"/>
      <c r="Y63" s="91"/>
    </row>
    <row r="64" spans="10:25" x14ac:dyDescent="0.25">
      <c r="X64" s="90"/>
      <c r="Y64" s="91"/>
    </row>
    <row r="65" spans="1:25" x14ac:dyDescent="0.25">
      <c r="X65" s="90"/>
      <c r="Y65" s="91"/>
    </row>
    <row r="66" spans="1:25" x14ac:dyDescent="0.25">
      <c r="X66" s="90"/>
      <c r="Y66" s="91"/>
    </row>
    <row r="67" spans="1:25" x14ac:dyDescent="0.25">
      <c r="X67" s="90"/>
      <c r="Y67" s="91"/>
    </row>
    <row r="68" spans="1:25" x14ac:dyDescent="0.25">
      <c r="X68" s="90"/>
      <c r="Y68" s="91"/>
    </row>
    <row r="69" spans="1:25" x14ac:dyDescent="0.25">
      <c r="X69" s="90"/>
      <c r="Y69" s="91"/>
    </row>
    <row r="70" spans="1:25" x14ac:dyDescent="0.25">
      <c r="X70" s="90"/>
      <c r="Y70" s="91"/>
    </row>
    <row r="71" spans="1:25" x14ac:dyDescent="0.25">
      <c r="X71" s="90"/>
      <c r="Y71" s="91"/>
    </row>
    <row r="72" spans="1:25" x14ac:dyDescent="0.25">
      <c r="X72" s="90"/>
      <c r="Y72" s="91"/>
    </row>
    <row r="73" spans="1:25" x14ac:dyDescent="0.25">
      <c r="X73" s="90"/>
      <c r="Y73" s="91"/>
    </row>
    <row r="74" spans="1:25" x14ac:dyDescent="0.25">
      <c r="X74" s="90"/>
      <c r="Y74" s="91"/>
    </row>
    <row r="75" spans="1:25" ht="13.5" thickBot="1" x14ac:dyDescent="0.3">
      <c r="X75" s="90"/>
      <c r="Y75" s="91"/>
    </row>
    <row r="76" spans="1:25" ht="12.75" customHeight="1" x14ac:dyDescent="0.25">
      <c r="A76" s="58" t="s">
        <v>210</v>
      </c>
      <c r="B76" s="49"/>
      <c r="C76" s="65"/>
      <c r="D76" s="65"/>
      <c r="X76" s="90"/>
      <c r="Y76" s="91"/>
    </row>
    <row r="77" spans="1:25" ht="12.75" customHeight="1" x14ac:dyDescent="0.25">
      <c r="A77" s="59" t="s">
        <v>87</v>
      </c>
      <c r="B77" s="50"/>
      <c r="C77" s="51"/>
      <c r="D77" s="51"/>
      <c r="X77" s="90"/>
      <c r="Y77" s="91"/>
    </row>
    <row r="78" spans="1:25" ht="12.75" customHeight="1" x14ac:dyDescent="0.25">
      <c r="A78" s="60" t="s">
        <v>88</v>
      </c>
      <c r="B78" s="52"/>
      <c r="C78" s="65"/>
      <c r="D78" s="65"/>
      <c r="X78" s="90"/>
      <c r="Y78" s="91"/>
    </row>
    <row r="79" spans="1:25" ht="12.75" customHeight="1" x14ac:dyDescent="0.25">
      <c r="A79" s="59" t="s">
        <v>89</v>
      </c>
      <c r="B79" s="50"/>
      <c r="C79" s="51"/>
      <c r="D79" s="51"/>
      <c r="X79" s="90"/>
      <c r="Y79" s="91"/>
    </row>
    <row r="80" spans="1:25" ht="12.75" customHeight="1" x14ac:dyDescent="0.25">
      <c r="A80" s="61" t="s">
        <v>90</v>
      </c>
      <c r="B80" s="53"/>
      <c r="C80" s="54"/>
      <c r="D80" s="54"/>
      <c r="X80" s="90"/>
      <c r="Y80" s="91"/>
    </row>
    <row r="81" spans="1:25" ht="12.75" customHeight="1" x14ac:dyDescent="0.25">
      <c r="A81" s="64" t="s">
        <v>40</v>
      </c>
      <c r="B81" s="56"/>
      <c r="C81" s="57"/>
      <c r="D81" s="57"/>
      <c r="X81" s="90"/>
      <c r="Y81" s="91"/>
    </row>
    <row r="82" spans="1:25" ht="12.75" customHeight="1" x14ac:dyDescent="0.25">
      <c r="A82" s="61"/>
      <c r="B82" s="53"/>
      <c r="C82" s="54"/>
      <c r="D82" s="54"/>
      <c r="X82" s="90"/>
      <c r="Y82" s="91"/>
    </row>
    <row r="83" spans="1:25" ht="12.75" customHeight="1" x14ac:dyDescent="0.25">
      <c r="A83" s="62"/>
      <c r="B83" s="54"/>
      <c r="C83" s="54"/>
      <c r="D83" s="54"/>
      <c r="X83" s="90"/>
      <c r="Y83" s="91"/>
    </row>
    <row r="84" spans="1:25" ht="12.75" customHeight="1" x14ac:dyDescent="0.25">
      <c r="A84" s="63"/>
      <c r="B84" s="55"/>
      <c r="C84" s="54"/>
      <c r="D84" s="54"/>
      <c r="X84" s="90"/>
      <c r="Y84" s="91"/>
    </row>
    <row r="85" spans="1:25" x14ac:dyDescent="0.25">
      <c r="X85" s="90"/>
      <c r="Y85" s="91"/>
    </row>
    <row r="86" spans="1:25" x14ac:dyDescent="0.25">
      <c r="X86" s="90"/>
      <c r="Y86" s="91"/>
    </row>
    <row r="87" spans="1:25" x14ac:dyDescent="0.25">
      <c r="X87" s="90"/>
      <c r="Y87" s="91"/>
    </row>
    <row r="88" spans="1:25" x14ac:dyDescent="0.25">
      <c r="X88" s="90"/>
      <c r="Y88" s="91"/>
    </row>
    <row r="89" spans="1:25" x14ac:dyDescent="0.25">
      <c r="X89" s="90"/>
      <c r="Y89" s="91"/>
    </row>
    <row r="90" spans="1:25" x14ac:dyDescent="0.25">
      <c r="X90" s="90"/>
      <c r="Y90" s="91"/>
    </row>
    <row r="91" spans="1:25" x14ac:dyDescent="0.25">
      <c r="X91" s="90"/>
      <c r="Y91" s="91"/>
    </row>
    <row r="92" spans="1:25" x14ac:dyDescent="0.25">
      <c r="X92" s="90"/>
      <c r="Y92" s="91"/>
    </row>
    <row r="93" spans="1:25" x14ac:dyDescent="0.25">
      <c r="X93" s="90"/>
      <c r="Y93" s="91"/>
    </row>
    <row r="94" spans="1:25" x14ac:dyDescent="0.25">
      <c r="X94" s="90"/>
      <c r="Y94" s="91"/>
    </row>
    <row r="95" spans="1:25" x14ac:dyDescent="0.25">
      <c r="X95" s="90"/>
      <c r="Y95" s="91"/>
    </row>
    <row r="96" spans="1:25" x14ac:dyDescent="0.25">
      <c r="X96" s="90"/>
      <c r="Y96" s="91"/>
    </row>
    <row r="97" spans="1:25" x14ac:dyDescent="0.25">
      <c r="G97" s="20"/>
      <c r="H97" s="21"/>
      <c r="I97" s="21"/>
      <c r="J97" s="20"/>
      <c r="X97" s="90"/>
      <c r="Y97" s="91"/>
    </row>
    <row r="98" spans="1:25" x14ac:dyDescent="0.25">
      <c r="G98" s="20"/>
      <c r="H98" s="21"/>
      <c r="I98" s="21"/>
      <c r="J98" s="20"/>
      <c r="X98" s="90"/>
      <c r="Y98" s="91"/>
    </row>
    <row r="99" spans="1:25" x14ac:dyDescent="0.25">
      <c r="G99" s="20"/>
      <c r="H99" s="21"/>
      <c r="I99" s="21"/>
      <c r="J99" s="20"/>
      <c r="X99" s="90"/>
      <c r="Y99" s="91"/>
    </row>
    <row r="100" spans="1:25" ht="15.75" customHeight="1" thickBot="1" x14ac:dyDescent="0.3">
      <c r="G100" s="20"/>
      <c r="H100" s="21"/>
      <c r="I100" s="21"/>
      <c r="J100" s="20"/>
      <c r="X100" s="90"/>
      <c r="Y100" s="91"/>
    </row>
    <row r="101" spans="1:25" ht="15.75" customHeight="1" x14ac:dyDescent="0.25">
      <c r="A101" s="22"/>
      <c r="B101" s="23"/>
      <c r="C101" s="23"/>
      <c r="D101" s="23"/>
      <c r="E101" s="24"/>
      <c r="F101" s="24" t="s">
        <v>16</v>
      </c>
      <c r="G101" s="25">
        <v>1</v>
      </c>
      <c r="H101" s="26">
        <v>5</v>
      </c>
      <c r="I101" s="26"/>
      <c r="J101" s="25">
        <v>5</v>
      </c>
      <c r="X101" s="90"/>
      <c r="Y101" s="91"/>
    </row>
    <row r="102" spans="1:25" ht="15.75" customHeight="1" x14ac:dyDescent="0.25">
      <c r="A102" s="27"/>
      <c r="B102" s="28"/>
      <c r="C102" s="28"/>
      <c r="D102" s="28"/>
      <c r="E102" s="29"/>
      <c r="F102" s="29" t="s">
        <v>17</v>
      </c>
      <c r="G102" s="30">
        <v>2</v>
      </c>
      <c r="H102" s="31">
        <v>10</v>
      </c>
      <c r="I102" s="31"/>
      <c r="J102" s="30">
        <v>10</v>
      </c>
      <c r="X102" s="90"/>
      <c r="Y102" s="91"/>
    </row>
    <row r="103" spans="1:25" ht="15.75" customHeight="1" x14ac:dyDescent="0.25">
      <c r="A103" s="27"/>
      <c r="B103" s="28"/>
      <c r="C103" s="28"/>
      <c r="D103" s="28"/>
      <c r="E103" s="29"/>
      <c r="F103" s="29" t="s">
        <v>14</v>
      </c>
      <c r="G103" s="30">
        <v>3</v>
      </c>
      <c r="H103" s="31">
        <v>20</v>
      </c>
      <c r="I103" s="31"/>
      <c r="J103" s="30">
        <v>15</v>
      </c>
      <c r="X103" s="90"/>
      <c r="Y103" s="91"/>
    </row>
    <row r="104" spans="1:25" ht="15.75" customHeight="1" x14ac:dyDescent="0.25">
      <c r="A104" s="27"/>
      <c r="B104" s="28"/>
      <c r="C104" s="28"/>
      <c r="D104" s="28"/>
      <c r="E104" s="29"/>
      <c r="F104" s="29" t="s">
        <v>18</v>
      </c>
      <c r="G104" s="32">
        <v>4</v>
      </c>
      <c r="H104" s="31"/>
      <c r="I104" s="31"/>
      <c r="J104" s="30">
        <v>20</v>
      </c>
      <c r="X104" s="90"/>
      <c r="Y104" s="91"/>
    </row>
    <row r="105" spans="1:25" ht="15.75" customHeight="1" x14ac:dyDescent="0.25">
      <c r="A105" s="27">
        <v>3</v>
      </c>
      <c r="B105" s="28"/>
      <c r="C105" s="28"/>
      <c r="D105" s="28"/>
      <c r="E105" s="29" t="s">
        <v>19</v>
      </c>
      <c r="F105" s="29" t="s">
        <v>20</v>
      </c>
      <c r="G105" s="32">
        <v>5</v>
      </c>
      <c r="H105" s="31"/>
      <c r="I105" s="31"/>
      <c r="J105" s="30">
        <v>30</v>
      </c>
      <c r="X105" s="90"/>
      <c r="Y105" s="91"/>
    </row>
    <row r="106" spans="1:25" ht="15.75" customHeight="1" x14ac:dyDescent="0.25">
      <c r="A106" s="27">
        <v>2</v>
      </c>
      <c r="B106" s="28"/>
      <c r="C106" s="28"/>
      <c r="D106" s="28"/>
      <c r="E106" s="29" t="s">
        <v>21</v>
      </c>
      <c r="F106" s="29"/>
      <c r="G106" s="30"/>
      <c r="H106" s="31"/>
      <c r="I106" s="31"/>
      <c r="J106" s="30">
        <v>40</v>
      </c>
      <c r="X106" s="90"/>
      <c r="Y106" s="91"/>
    </row>
    <row r="107" spans="1:25" ht="15.75" customHeight="1" x14ac:dyDescent="0.25">
      <c r="A107" s="27">
        <v>1</v>
      </c>
      <c r="B107" s="28"/>
      <c r="C107" s="28"/>
      <c r="D107" s="28"/>
      <c r="E107" s="29" t="s">
        <v>22</v>
      </c>
      <c r="F107" s="29"/>
      <c r="G107" s="30"/>
      <c r="H107" s="31"/>
      <c r="I107" s="31"/>
      <c r="J107" s="30">
        <v>60</v>
      </c>
      <c r="X107" s="90"/>
      <c r="Y107" s="91"/>
    </row>
    <row r="108" spans="1:25" ht="15.75" customHeight="1" x14ac:dyDescent="0.25">
      <c r="A108" s="27"/>
      <c r="B108" s="28"/>
      <c r="C108" s="28"/>
      <c r="D108" s="28"/>
      <c r="E108" s="29">
        <v>5</v>
      </c>
      <c r="F108" s="29"/>
      <c r="G108" s="30"/>
      <c r="H108" s="31"/>
      <c r="I108" s="31"/>
      <c r="J108" s="30">
        <v>0</v>
      </c>
      <c r="X108" s="90"/>
      <c r="Y108" s="91"/>
    </row>
    <row r="109" spans="1:25" ht="15.75" customHeight="1" thickBot="1" x14ac:dyDescent="0.3">
      <c r="A109" s="33"/>
      <c r="B109" s="34"/>
      <c r="C109" s="34"/>
      <c r="D109" s="34"/>
      <c r="E109" s="35"/>
      <c r="F109" s="35"/>
      <c r="G109" s="36"/>
      <c r="H109" s="37"/>
      <c r="I109" s="37"/>
      <c r="J109" s="36"/>
      <c r="X109" s="90"/>
      <c r="Y109" s="91"/>
    </row>
    <row r="110" spans="1:25" ht="15.75" customHeight="1" x14ac:dyDescent="0.25">
      <c r="G110" s="20"/>
      <c r="H110" s="21"/>
      <c r="I110" s="21"/>
      <c r="J110" s="20"/>
      <c r="X110" s="90"/>
      <c r="Y110" s="91"/>
    </row>
    <row r="111" spans="1:25" x14ac:dyDescent="0.25">
      <c r="G111" s="20"/>
      <c r="H111" s="21"/>
      <c r="I111" s="21"/>
      <c r="J111" s="20"/>
      <c r="X111" s="90"/>
      <c r="Y111" s="91"/>
    </row>
    <row r="112" spans="1:25" x14ac:dyDescent="0.25">
      <c r="G112" s="20"/>
      <c r="H112" s="21"/>
      <c r="I112" s="21"/>
      <c r="J112" s="20"/>
      <c r="X112" s="90"/>
      <c r="Y112" s="91"/>
    </row>
    <row r="113" spans="5:25" x14ac:dyDescent="0.25">
      <c r="G113" s="20"/>
      <c r="H113" s="21"/>
      <c r="I113" s="21"/>
      <c r="J113" s="20"/>
      <c r="X113" s="90"/>
      <c r="Y113" s="91"/>
    </row>
    <row r="114" spans="5:25" x14ac:dyDescent="0.25">
      <c r="G114" s="20"/>
      <c r="H114" s="21"/>
      <c r="I114" s="21"/>
      <c r="J114" s="20"/>
      <c r="X114" s="90"/>
      <c r="Y114" s="91"/>
    </row>
    <row r="115" spans="5:25" x14ac:dyDescent="0.25">
      <c r="G115" s="20"/>
      <c r="H115" s="21"/>
      <c r="I115" s="21"/>
      <c r="J115" s="20"/>
      <c r="X115" s="90"/>
      <c r="Y115" s="91"/>
    </row>
    <row r="116" spans="5:25" x14ac:dyDescent="0.25">
      <c r="E116" s="9" t="s">
        <v>60</v>
      </c>
      <c r="G116" s="20"/>
      <c r="H116" s="21"/>
      <c r="I116" s="21"/>
      <c r="J116" s="20"/>
      <c r="X116" s="90"/>
      <c r="Y116" s="91"/>
    </row>
    <row r="117" spans="5:25" x14ac:dyDescent="0.25">
      <c r="G117" s="20"/>
      <c r="H117" s="21"/>
      <c r="I117" s="21"/>
      <c r="J117" s="20"/>
      <c r="X117" s="90"/>
      <c r="Y117" s="91"/>
    </row>
    <row r="118" spans="5:25" x14ac:dyDescent="0.25">
      <c r="E118" s="1" t="s">
        <v>23</v>
      </c>
      <c r="F118" s="1" t="s">
        <v>24</v>
      </c>
      <c r="G118" s="20" t="s">
        <v>25</v>
      </c>
      <c r="H118" s="21"/>
      <c r="I118" s="21"/>
      <c r="J118" s="20"/>
      <c r="X118" s="90"/>
      <c r="Y118" s="91"/>
    </row>
    <row r="119" spans="5:25" x14ac:dyDescent="0.25">
      <c r="E119" s="1" t="s">
        <v>15</v>
      </c>
      <c r="G119" s="20" t="s">
        <v>26</v>
      </c>
      <c r="H119" s="21"/>
      <c r="I119" s="21"/>
      <c r="J119" s="20"/>
      <c r="X119" s="90"/>
      <c r="Y119" s="91"/>
    </row>
    <row r="120" spans="5:25" x14ac:dyDescent="0.25">
      <c r="E120" s="1" t="s">
        <v>27</v>
      </c>
      <c r="G120" s="20" t="s">
        <v>28</v>
      </c>
      <c r="H120" s="21"/>
      <c r="I120" s="21"/>
      <c r="J120" s="20"/>
      <c r="X120" s="90"/>
      <c r="Y120" s="91"/>
    </row>
    <row r="121" spans="5:25" x14ac:dyDescent="0.25">
      <c r="E121" s="1" t="s">
        <v>29</v>
      </c>
      <c r="G121" s="20" t="s">
        <v>30</v>
      </c>
      <c r="H121" s="21"/>
      <c r="I121" s="21"/>
      <c r="J121" s="20"/>
      <c r="X121" s="90"/>
      <c r="Y121" s="91"/>
    </row>
    <row r="122" spans="5:25" x14ac:dyDescent="0.25">
      <c r="G122" s="20" t="s">
        <v>31</v>
      </c>
      <c r="H122" s="21"/>
      <c r="I122" s="21"/>
      <c r="J122" s="20"/>
      <c r="X122" s="90"/>
      <c r="Y122" s="91"/>
    </row>
    <row r="123" spans="5:25" x14ac:dyDescent="0.25">
      <c r="G123" s="20" t="s">
        <v>32</v>
      </c>
      <c r="H123" s="21"/>
      <c r="I123" s="21"/>
      <c r="J123" s="20"/>
      <c r="X123" s="90"/>
      <c r="Y123" s="91"/>
    </row>
    <row r="124" spans="5:25" x14ac:dyDescent="0.25">
      <c r="G124" s="20"/>
      <c r="H124" s="21"/>
      <c r="I124" s="21"/>
      <c r="J124" s="20"/>
      <c r="X124" s="90"/>
      <c r="Y124" s="91"/>
    </row>
    <row r="125" spans="5:25" x14ac:dyDescent="0.25">
      <c r="G125" s="20"/>
      <c r="H125" s="21"/>
      <c r="I125" s="21"/>
      <c r="J125" s="20"/>
      <c r="X125" s="90"/>
      <c r="Y125" s="91"/>
    </row>
    <row r="126" spans="5:25" x14ac:dyDescent="0.25">
      <c r="G126" s="20"/>
      <c r="H126" s="21"/>
      <c r="I126" s="21"/>
      <c r="J126" s="20"/>
      <c r="X126" s="90"/>
      <c r="Y126" s="91"/>
    </row>
    <row r="127" spans="5:25" x14ac:dyDescent="0.25">
      <c r="G127" s="20"/>
      <c r="H127" s="21"/>
      <c r="I127" s="21"/>
      <c r="J127" s="20"/>
      <c r="X127" s="90"/>
      <c r="Y127" s="91"/>
    </row>
    <row r="128" spans="5:25" x14ac:dyDescent="0.25">
      <c r="G128" s="20"/>
      <c r="H128" s="21"/>
      <c r="I128" s="21"/>
      <c r="J128" s="20"/>
      <c r="X128" s="90"/>
      <c r="Y128" s="91"/>
    </row>
    <row r="129" spans="7:25" x14ac:dyDescent="0.25">
      <c r="G129" s="20"/>
      <c r="H129" s="21"/>
      <c r="I129" s="21"/>
      <c r="J129" s="20"/>
      <c r="X129" s="90"/>
      <c r="Y129" s="91"/>
    </row>
    <row r="130" spans="7:25" x14ac:dyDescent="0.25">
      <c r="G130" s="20"/>
      <c r="H130" s="21"/>
      <c r="I130" s="21"/>
      <c r="J130" s="20"/>
      <c r="X130" s="90"/>
      <c r="Y130" s="91"/>
    </row>
    <row r="131" spans="7:25" x14ac:dyDescent="0.25">
      <c r="G131" s="20"/>
      <c r="H131" s="21"/>
      <c r="I131" s="21"/>
      <c r="J131" s="20"/>
      <c r="X131" s="90"/>
      <c r="Y131" s="91"/>
    </row>
    <row r="132" spans="7:25" x14ac:dyDescent="0.25">
      <c r="G132" s="20"/>
      <c r="H132" s="21"/>
      <c r="I132" s="21"/>
      <c r="J132" s="20"/>
      <c r="X132" s="90"/>
      <c r="Y132" s="91"/>
    </row>
    <row r="133" spans="7:25" x14ac:dyDescent="0.25">
      <c r="G133" s="20"/>
      <c r="H133" s="21"/>
      <c r="I133" s="21"/>
      <c r="J133" s="20"/>
      <c r="X133" s="90"/>
      <c r="Y133" s="91"/>
    </row>
    <row r="134" spans="7:25" x14ac:dyDescent="0.25">
      <c r="G134" s="20"/>
      <c r="H134" s="21"/>
      <c r="I134" s="21"/>
      <c r="J134" s="20"/>
      <c r="X134" s="90"/>
      <c r="Y134" s="91"/>
    </row>
    <row r="135" spans="7:25" x14ac:dyDescent="0.25">
      <c r="G135" s="20"/>
      <c r="H135" s="21"/>
      <c r="I135" s="21"/>
      <c r="J135" s="20"/>
      <c r="X135" s="90"/>
      <c r="Y135" s="91"/>
    </row>
    <row r="136" spans="7:25" x14ac:dyDescent="0.25">
      <c r="X136" s="90"/>
      <c r="Y136" s="91"/>
    </row>
    <row r="137" spans="7:25" x14ac:dyDescent="0.25">
      <c r="X137" s="90"/>
      <c r="Y137" s="91"/>
    </row>
    <row r="138" spans="7:25" x14ac:dyDescent="0.25">
      <c r="X138" s="90"/>
      <c r="Y138" s="91"/>
    </row>
    <row r="139" spans="7:25" x14ac:dyDescent="0.25">
      <c r="X139" s="90"/>
      <c r="Y139" s="91"/>
    </row>
    <row r="140" spans="7:25" x14ac:dyDescent="0.25">
      <c r="X140" s="90"/>
      <c r="Y140" s="91"/>
    </row>
    <row r="141" spans="7:25" x14ac:dyDescent="0.25">
      <c r="X141" s="90"/>
      <c r="Y141" s="91"/>
    </row>
    <row r="142" spans="7:25" x14ac:dyDescent="0.25">
      <c r="X142" s="90"/>
      <c r="Y142" s="91"/>
    </row>
    <row r="143" spans="7:25" x14ac:dyDescent="0.25">
      <c r="X143" s="90"/>
      <c r="Y143" s="91"/>
    </row>
    <row r="144" spans="7:25" x14ac:dyDescent="0.25">
      <c r="X144" s="90"/>
      <c r="Y144" s="91"/>
    </row>
    <row r="145" spans="24:25" x14ac:dyDescent="0.25">
      <c r="X145" s="90"/>
      <c r="Y145" s="91"/>
    </row>
    <row r="146" spans="24:25" x14ac:dyDescent="0.25">
      <c r="X146" s="90"/>
      <c r="Y146" s="91"/>
    </row>
    <row r="147" spans="24:25" x14ac:dyDescent="0.25">
      <c r="X147" s="90"/>
      <c r="Y147" s="91"/>
    </row>
    <row r="148" spans="24:25" x14ac:dyDescent="0.25">
      <c r="X148" s="90"/>
      <c r="Y148" s="91"/>
    </row>
    <row r="149" spans="24:25" x14ac:dyDescent="0.25">
      <c r="X149" s="90"/>
      <c r="Y149" s="91"/>
    </row>
    <row r="150" spans="24:25" x14ac:dyDescent="0.25">
      <c r="X150" s="90"/>
      <c r="Y150" s="91"/>
    </row>
    <row r="151" spans="24:25" x14ac:dyDescent="0.25">
      <c r="X151" s="90"/>
      <c r="Y151" s="91"/>
    </row>
    <row r="152" spans="24:25" x14ac:dyDescent="0.25">
      <c r="X152" s="90"/>
      <c r="Y152" s="91"/>
    </row>
    <row r="153" spans="24:25" x14ac:dyDescent="0.25">
      <c r="X153" s="90"/>
      <c r="Y153" s="91"/>
    </row>
    <row r="154" spans="24:25" x14ac:dyDescent="0.25">
      <c r="X154" s="90"/>
      <c r="Y154" s="91"/>
    </row>
    <row r="155" spans="24:25" x14ac:dyDescent="0.25">
      <c r="X155" s="90"/>
      <c r="Y155" s="91"/>
    </row>
    <row r="156" spans="24:25" x14ac:dyDescent="0.25">
      <c r="X156" s="90"/>
      <c r="Y156" s="91"/>
    </row>
    <row r="157" spans="24:25" x14ac:dyDescent="0.25">
      <c r="X157" s="90"/>
      <c r="Y157" s="91"/>
    </row>
    <row r="158" spans="24:25" x14ac:dyDescent="0.25">
      <c r="X158" s="90"/>
      <c r="Y158" s="91"/>
    </row>
    <row r="159" spans="24:25" x14ac:dyDescent="0.25">
      <c r="X159" s="90"/>
      <c r="Y159" s="91"/>
    </row>
    <row r="160" spans="24:25" x14ac:dyDescent="0.25">
      <c r="X160" s="90"/>
      <c r="Y160" s="91"/>
    </row>
    <row r="161" spans="24:25" x14ac:dyDescent="0.25">
      <c r="X161" s="90"/>
      <c r="Y161" s="91"/>
    </row>
    <row r="162" spans="24:25" x14ac:dyDescent="0.25">
      <c r="X162" s="90"/>
      <c r="Y162" s="91"/>
    </row>
    <row r="163" spans="24:25" x14ac:dyDescent="0.25">
      <c r="X163" s="90"/>
      <c r="Y163" s="91"/>
    </row>
    <row r="164" spans="24:25" x14ac:dyDescent="0.25">
      <c r="X164" s="90"/>
      <c r="Y164" s="91"/>
    </row>
    <row r="165" spans="24:25" x14ac:dyDescent="0.25">
      <c r="X165" s="90"/>
      <c r="Y165" s="91"/>
    </row>
    <row r="166" spans="24:25" x14ac:dyDescent="0.25">
      <c r="X166" s="90"/>
      <c r="Y166" s="91"/>
    </row>
    <row r="167" spans="24:25" x14ac:dyDescent="0.25">
      <c r="X167" s="90"/>
      <c r="Y167" s="91"/>
    </row>
    <row r="168" spans="24:25" x14ac:dyDescent="0.25">
      <c r="X168" s="90"/>
      <c r="Y168" s="91"/>
    </row>
    <row r="169" spans="24:25" x14ac:dyDescent="0.25">
      <c r="X169" s="90"/>
      <c r="Y169" s="91"/>
    </row>
    <row r="170" spans="24:25" x14ac:dyDescent="0.25">
      <c r="X170" s="90"/>
      <c r="Y170" s="91"/>
    </row>
    <row r="171" spans="24:25" x14ac:dyDescent="0.25">
      <c r="X171" s="90"/>
      <c r="Y171" s="91"/>
    </row>
    <row r="172" spans="24:25" x14ac:dyDescent="0.25">
      <c r="X172" s="90"/>
      <c r="Y172" s="91"/>
    </row>
    <row r="173" spans="24:25" x14ac:dyDescent="0.25">
      <c r="X173" s="90"/>
      <c r="Y173" s="91"/>
    </row>
    <row r="174" spans="24:25" x14ac:dyDescent="0.25">
      <c r="X174" s="90"/>
      <c r="Y174" s="91"/>
    </row>
    <row r="175" spans="24:25" x14ac:dyDescent="0.25">
      <c r="X175" s="90"/>
      <c r="Y175" s="91"/>
    </row>
    <row r="176" spans="24:25" x14ac:dyDescent="0.25">
      <c r="X176" s="90"/>
      <c r="Y176" s="91"/>
    </row>
    <row r="177" spans="24:25" x14ac:dyDescent="0.25">
      <c r="X177" s="90"/>
      <c r="Y177" s="91"/>
    </row>
    <row r="178" spans="24:25" x14ac:dyDescent="0.25">
      <c r="X178" s="90"/>
      <c r="Y178" s="91"/>
    </row>
    <row r="179" spans="24:25" x14ac:dyDescent="0.25">
      <c r="X179" s="90"/>
      <c r="Y179" s="91"/>
    </row>
    <row r="180" spans="24:25" x14ac:dyDescent="0.25">
      <c r="X180" s="90"/>
      <c r="Y180" s="91"/>
    </row>
    <row r="181" spans="24:25" x14ac:dyDescent="0.25">
      <c r="X181" s="90"/>
      <c r="Y181" s="91"/>
    </row>
    <row r="182" spans="24:25" x14ac:dyDescent="0.25">
      <c r="X182" s="90"/>
      <c r="Y182" s="91"/>
    </row>
    <row r="183" spans="24:25" x14ac:dyDescent="0.25">
      <c r="X183" s="90"/>
      <c r="Y183" s="91"/>
    </row>
    <row r="184" spans="24:25" x14ac:dyDescent="0.25">
      <c r="X184" s="90"/>
      <c r="Y184" s="91"/>
    </row>
    <row r="185" spans="24:25" x14ac:dyDescent="0.25">
      <c r="X185" s="90"/>
      <c r="Y185" s="91"/>
    </row>
    <row r="186" spans="24:25" x14ac:dyDescent="0.25">
      <c r="X186" s="90"/>
      <c r="Y186" s="91"/>
    </row>
    <row r="187" spans="24:25" x14ac:dyDescent="0.25">
      <c r="X187" s="90"/>
      <c r="Y187" s="91"/>
    </row>
    <row r="188" spans="24:25" x14ac:dyDescent="0.25">
      <c r="X188" s="90"/>
      <c r="Y188" s="91"/>
    </row>
    <row r="189" spans="24:25" x14ac:dyDescent="0.25">
      <c r="X189" s="90"/>
      <c r="Y189" s="91"/>
    </row>
    <row r="190" spans="24:25" x14ac:dyDescent="0.25">
      <c r="X190" s="90"/>
      <c r="Y190" s="91"/>
    </row>
    <row r="191" spans="24:25" x14ac:dyDescent="0.25">
      <c r="X191" s="90"/>
      <c r="Y191" s="91"/>
    </row>
    <row r="192" spans="24:25" x14ac:dyDescent="0.25">
      <c r="X192" s="90"/>
      <c r="Y192" s="91"/>
    </row>
    <row r="193" spans="24:25" x14ac:dyDescent="0.25">
      <c r="X193" s="90"/>
      <c r="Y193" s="91"/>
    </row>
    <row r="194" spans="24:25" x14ac:dyDescent="0.25">
      <c r="X194" s="90"/>
      <c r="Y194" s="91"/>
    </row>
    <row r="195" spans="24:25" x14ac:dyDescent="0.25">
      <c r="X195" s="90"/>
      <c r="Y195" s="91"/>
    </row>
    <row r="196" spans="24:25" x14ac:dyDescent="0.25">
      <c r="X196" s="90"/>
      <c r="Y196" s="91"/>
    </row>
    <row r="197" spans="24:25" x14ac:dyDescent="0.25">
      <c r="X197" s="90"/>
      <c r="Y197" s="91"/>
    </row>
    <row r="198" spans="24:25" x14ac:dyDescent="0.25">
      <c r="X198" s="90"/>
      <c r="Y198" s="91"/>
    </row>
    <row r="199" spans="24:25" x14ac:dyDescent="0.25">
      <c r="X199" s="90"/>
      <c r="Y199" s="91"/>
    </row>
    <row r="200" spans="24:25" x14ac:dyDescent="0.25">
      <c r="X200" s="90"/>
      <c r="Y200" s="91"/>
    </row>
    <row r="201" spans="24:25" x14ac:dyDescent="0.25">
      <c r="X201" s="90"/>
      <c r="Y201" s="91"/>
    </row>
    <row r="202" spans="24:25" x14ac:dyDescent="0.25">
      <c r="X202" s="90"/>
      <c r="Y202" s="91"/>
    </row>
    <row r="203" spans="24:25" x14ac:dyDescent="0.25">
      <c r="X203" s="90"/>
      <c r="Y203" s="91"/>
    </row>
    <row r="204" spans="24:25" x14ac:dyDescent="0.25">
      <c r="X204" s="90"/>
      <c r="Y204" s="91"/>
    </row>
    <row r="205" spans="24:25" x14ac:dyDescent="0.25">
      <c r="X205" s="90"/>
      <c r="Y205" s="91"/>
    </row>
    <row r="206" spans="24:25" x14ac:dyDescent="0.25">
      <c r="X206" s="90"/>
      <c r="Y206" s="91"/>
    </row>
    <row r="207" spans="24:25" x14ac:dyDescent="0.25">
      <c r="X207" s="90"/>
      <c r="Y207" s="91"/>
    </row>
    <row r="208" spans="24:25" x14ac:dyDescent="0.25">
      <c r="X208" s="90"/>
      <c r="Y208" s="91"/>
    </row>
    <row r="209" spans="24:25" x14ac:dyDescent="0.25">
      <c r="X209" s="90"/>
      <c r="Y209" s="91"/>
    </row>
    <row r="210" spans="24:25" x14ac:dyDescent="0.25">
      <c r="X210" s="90"/>
      <c r="Y210" s="91"/>
    </row>
    <row r="211" spans="24:25" x14ac:dyDescent="0.25">
      <c r="X211" s="90"/>
      <c r="Y211" s="91"/>
    </row>
    <row r="212" spans="24:25" x14ac:dyDescent="0.25">
      <c r="X212" s="90"/>
      <c r="Y212" s="91"/>
    </row>
    <row r="213" spans="24:25" x14ac:dyDescent="0.25">
      <c r="X213" s="90"/>
      <c r="Y213" s="91"/>
    </row>
    <row r="214" spans="24:25" x14ac:dyDescent="0.25">
      <c r="X214" s="90"/>
      <c r="Y214" s="91"/>
    </row>
    <row r="215" spans="24:25" x14ac:dyDescent="0.25">
      <c r="X215" s="90"/>
      <c r="Y215" s="91"/>
    </row>
    <row r="216" spans="24:25" x14ac:dyDescent="0.25">
      <c r="X216" s="90"/>
      <c r="Y216" s="91"/>
    </row>
    <row r="217" spans="24:25" x14ac:dyDescent="0.25">
      <c r="X217" s="90"/>
      <c r="Y217" s="91"/>
    </row>
    <row r="218" spans="24:25" x14ac:dyDescent="0.25">
      <c r="X218" s="90"/>
      <c r="Y218" s="91"/>
    </row>
    <row r="219" spans="24:25" x14ac:dyDescent="0.25">
      <c r="X219" s="90"/>
      <c r="Y219" s="91"/>
    </row>
    <row r="220" spans="24:25" x14ac:dyDescent="0.25">
      <c r="X220" s="90"/>
      <c r="Y220" s="91"/>
    </row>
    <row r="221" spans="24:25" x14ac:dyDescent="0.25">
      <c r="X221" s="90"/>
      <c r="Y221" s="91"/>
    </row>
    <row r="222" spans="24:25" x14ac:dyDescent="0.25">
      <c r="X222" s="90"/>
      <c r="Y222" s="91"/>
    </row>
    <row r="223" spans="24:25" x14ac:dyDescent="0.25">
      <c r="X223" s="90"/>
      <c r="Y223" s="91"/>
    </row>
    <row r="224" spans="24:25" x14ac:dyDescent="0.25">
      <c r="X224" s="90"/>
      <c r="Y224" s="91"/>
    </row>
    <row r="225" spans="24:25" x14ac:dyDescent="0.25">
      <c r="X225" s="90"/>
      <c r="Y225" s="91"/>
    </row>
    <row r="226" spans="24:25" x14ac:dyDescent="0.25">
      <c r="X226" s="90"/>
      <c r="Y226" s="91"/>
    </row>
    <row r="227" spans="24:25" x14ac:dyDescent="0.25">
      <c r="X227" s="90"/>
      <c r="Y227" s="91"/>
    </row>
    <row r="228" spans="24:25" x14ac:dyDescent="0.25">
      <c r="X228" s="90"/>
      <c r="Y228" s="91"/>
    </row>
    <row r="229" spans="24:25" x14ac:dyDescent="0.25">
      <c r="X229" s="90"/>
      <c r="Y229" s="91"/>
    </row>
    <row r="230" spans="24:25" x14ac:dyDescent="0.25">
      <c r="X230" s="90"/>
      <c r="Y230" s="91"/>
    </row>
    <row r="231" spans="24:25" x14ac:dyDescent="0.25">
      <c r="X231" s="90"/>
      <c r="Y231" s="91"/>
    </row>
    <row r="232" spans="24:25" x14ac:dyDescent="0.25">
      <c r="X232" s="90"/>
      <c r="Y232" s="91"/>
    </row>
    <row r="233" spans="24:25" x14ac:dyDescent="0.25">
      <c r="X233" s="90"/>
      <c r="Y233" s="91"/>
    </row>
    <row r="234" spans="24:25" x14ac:dyDescent="0.25">
      <c r="X234" s="90"/>
      <c r="Y234" s="91"/>
    </row>
    <row r="235" spans="24:25" x14ac:dyDescent="0.25">
      <c r="X235" s="90"/>
      <c r="Y235" s="91"/>
    </row>
    <row r="236" spans="24:25" x14ac:dyDescent="0.25">
      <c r="X236" s="90"/>
      <c r="Y236" s="91"/>
    </row>
    <row r="237" spans="24:25" x14ac:dyDescent="0.25">
      <c r="X237" s="90"/>
      <c r="Y237" s="91"/>
    </row>
    <row r="238" spans="24:25" x14ac:dyDescent="0.25">
      <c r="X238" s="90"/>
      <c r="Y238" s="91"/>
    </row>
    <row r="239" spans="24:25" x14ac:dyDescent="0.25">
      <c r="X239" s="90"/>
      <c r="Y239" s="91"/>
    </row>
    <row r="240" spans="24:25" x14ac:dyDescent="0.25">
      <c r="X240" s="90"/>
      <c r="Y240" s="91"/>
    </row>
    <row r="241" spans="24:25" x14ac:dyDescent="0.25">
      <c r="X241" s="90"/>
      <c r="Y241" s="91"/>
    </row>
    <row r="242" spans="24:25" x14ac:dyDescent="0.25">
      <c r="X242" s="90"/>
      <c r="Y242" s="91"/>
    </row>
    <row r="243" spans="24:25" x14ac:dyDescent="0.25">
      <c r="X243" s="90"/>
      <c r="Y243" s="91"/>
    </row>
    <row r="244" spans="24:25" x14ac:dyDescent="0.25">
      <c r="X244" s="90"/>
      <c r="Y244" s="91"/>
    </row>
    <row r="245" spans="24:25" x14ac:dyDescent="0.25">
      <c r="X245" s="90"/>
      <c r="Y245" s="91"/>
    </row>
    <row r="246" spans="24:25" x14ac:dyDescent="0.25">
      <c r="X246" s="90"/>
      <c r="Y246" s="91"/>
    </row>
    <row r="247" spans="24:25" x14ac:dyDescent="0.25">
      <c r="X247" s="90"/>
      <c r="Y247" s="91"/>
    </row>
    <row r="248" spans="24:25" x14ac:dyDescent="0.25">
      <c r="X248" s="90"/>
      <c r="Y248" s="91"/>
    </row>
    <row r="249" spans="24:25" x14ac:dyDescent="0.25">
      <c r="X249" s="90"/>
      <c r="Y249" s="91"/>
    </row>
    <row r="250" spans="24:25" x14ac:dyDescent="0.25">
      <c r="X250" s="90"/>
      <c r="Y250" s="91"/>
    </row>
    <row r="251" spans="24:25" x14ac:dyDescent="0.25">
      <c r="X251" s="90"/>
      <c r="Y251" s="91"/>
    </row>
    <row r="252" spans="24:25" x14ac:dyDescent="0.25">
      <c r="X252" s="90"/>
      <c r="Y252" s="91"/>
    </row>
    <row r="253" spans="24:25" x14ac:dyDescent="0.25">
      <c r="X253" s="90"/>
      <c r="Y253" s="91"/>
    </row>
    <row r="254" spans="24:25" x14ac:dyDescent="0.25">
      <c r="X254" s="90"/>
      <c r="Y254" s="91"/>
    </row>
    <row r="255" spans="24:25" x14ac:dyDescent="0.25">
      <c r="X255" s="90"/>
      <c r="Y255" s="91"/>
    </row>
    <row r="256" spans="24:25" x14ac:dyDescent="0.25">
      <c r="X256" s="90"/>
      <c r="Y256" s="91"/>
    </row>
    <row r="257" spans="1:25" x14ac:dyDescent="0.25">
      <c r="X257" s="90"/>
      <c r="Y257" s="91"/>
    </row>
    <row r="258" spans="1:25" x14ac:dyDescent="0.25">
      <c r="X258" s="90"/>
      <c r="Y258" s="91"/>
    </row>
    <row r="259" spans="1:25" x14ac:dyDescent="0.25">
      <c r="X259" s="90"/>
      <c r="Y259" s="91"/>
    </row>
    <row r="260" spans="1:25" x14ac:dyDescent="0.25">
      <c r="X260" s="90"/>
      <c r="Y260" s="91"/>
    </row>
    <row r="261" spans="1:25" x14ac:dyDescent="0.25">
      <c r="X261" s="91"/>
      <c r="Y261" s="91"/>
    </row>
    <row r="262" spans="1:25" x14ac:dyDescent="0.25">
      <c r="X262" s="91"/>
      <c r="Y262" s="91"/>
    </row>
    <row r="264" spans="1:25" ht="44.1" customHeight="1" x14ac:dyDescent="0.2">
      <c r="A264" s="38" t="s">
        <v>33</v>
      </c>
      <c r="B264" s="6" t="s">
        <v>91</v>
      </c>
    </row>
    <row r="265" spans="1:25" ht="50.25" customHeight="1" x14ac:dyDescent="0.2">
      <c r="A265" s="38" t="s">
        <v>34</v>
      </c>
      <c r="B265" s="6" t="s">
        <v>92</v>
      </c>
    </row>
    <row r="266" spans="1:25" ht="39.950000000000003" customHeight="1" x14ac:dyDescent="0.2">
      <c r="A266" s="38" t="s">
        <v>13</v>
      </c>
      <c r="B266" s="6" t="s">
        <v>93</v>
      </c>
    </row>
    <row r="267" spans="1:25" ht="39.950000000000003" customHeight="1" x14ac:dyDescent="0.2">
      <c r="A267" s="38" t="s">
        <v>35</v>
      </c>
      <c r="B267" s="6" t="s">
        <v>39</v>
      </c>
    </row>
    <row r="268" spans="1:25" ht="39.950000000000003" customHeight="1" x14ac:dyDescent="0.2">
      <c r="A268" s="38" t="s">
        <v>36</v>
      </c>
      <c r="B268" s="6" t="s">
        <v>94</v>
      </c>
    </row>
    <row r="269" spans="1:25" ht="39.950000000000003" customHeight="1" x14ac:dyDescent="0.2">
      <c r="A269" s="38" t="s">
        <v>37</v>
      </c>
      <c r="B269" s="6" t="s">
        <v>95</v>
      </c>
    </row>
    <row r="270" spans="1:25" ht="39.950000000000003" customHeight="1" x14ac:dyDescent="0.25">
      <c r="A270" s="39"/>
      <c r="B270" s="6" t="s">
        <v>96</v>
      </c>
    </row>
    <row r="271" spans="1:25" ht="39.950000000000003" customHeight="1" x14ac:dyDescent="0.25">
      <c r="A271" s="39"/>
      <c r="B271" s="6" t="s">
        <v>97</v>
      </c>
    </row>
    <row r="272" spans="1:25" ht="44.25" customHeight="1" x14ac:dyDescent="0.25">
      <c r="B272" s="6" t="s">
        <v>98</v>
      </c>
    </row>
    <row r="273" spans="2:2" ht="36.75" customHeight="1" x14ac:dyDescent="0.25">
      <c r="B273" s="6" t="s">
        <v>99</v>
      </c>
    </row>
    <row r="274" spans="2:2" ht="36.75" customHeight="1" x14ac:dyDescent="0.25">
      <c r="B274" s="6" t="s">
        <v>212</v>
      </c>
    </row>
    <row r="275" spans="2:2" ht="35.25" customHeight="1" x14ac:dyDescent="0.25">
      <c r="B275" s="6" t="s">
        <v>100</v>
      </c>
    </row>
    <row r="276" spans="2:2" ht="39.75" customHeight="1" x14ac:dyDescent="0.25">
      <c r="B276" s="6" t="s">
        <v>101</v>
      </c>
    </row>
    <row r="277" spans="2:2" ht="33.75" customHeight="1" x14ac:dyDescent="0.25">
      <c r="B277" s="6" t="s">
        <v>102</v>
      </c>
    </row>
    <row r="278" spans="2:2" ht="36" customHeight="1" x14ac:dyDescent="0.25">
      <c r="B278" s="6" t="s">
        <v>103</v>
      </c>
    </row>
    <row r="279" spans="2:2" ht="33" customHeight="1" x14ac:dyDescent="0.2">
      <c r="B279" s="75" t="s">
        <v>104</v>
      </c>
    </row>
    <row r="280" spans="2:2" ht="43.5" customHeight="1" x14ac:dyDescent="0.25">
      <c r="B280" s="6" t="s">
        <v>105</v>
      </c>
    </row>
    <row r="281" spans="2:2" ht="34.5" customHeight="1" x14ac:dyDescent="0.25">
      <c r="B281" s="6" t="s">
        <v>106</v>
      </c>
    </row>
  </sheetData>
  <sheetProtection formatCells="0" formatColumns="0" formatRows="0" insertColumns="0" insertRows="0" insertHyperlinks="0" deleteColumns="0" deleteRows="0" sort="0" autoFilter="0" pivotTables="0"/>
  <protectedRanges>
    <protectedRange sqref="A12:A13" name="Rango1"/>
  </protectedRanges>
  <dataConsolidate/>
  <mergeCells count="28">
    <mergeCell ref="AD1:AF3"/>
    <mergeCell ref="AD4:AF5"/>
    <mergeCell ref="AD6:AF7"/>
    <mergeCell ref="A1:C7"/>
    <mergeCell ref="D6:AC7"/>
    <mergeCell ref="D1:AC3"/>
    <mergeCell ref="D4:AC5"/>
    <mergeCell ref="S12:S13"/>
    <mergeCell ref="T10:W12"/>
    <mergeCell ref="X10:Z12"/>
    <mergeCell ref="AA10:AC12"/>
    <mergeCell ref="Q12:Q13"/>
    <mergeCell ref="AD10:AF12"/>
    <mergeCell ref="C12:C13"/>
    <mergeCell ref="H12:J12"/>
    <mergeCell ref="A10:G11"/>
    <mergeCell ref="A12:A13"/>
    <mergeCell ref="B12:B13"/>
    <mergeCell ref="E12:E13"/>
    <mergeCell ref="H11:J11"/>
    <mergeCell ref="G12:G13"/>
    <mergeCell ref="D12:D13"/>
    <mergeCell ref="H10:S10"/>
    <mergeCell ref="K12:K13"/>
    <mergeCell ref="F12:F13"/>
    <mergeCell ref="L12:N12"/>
    <mergeCell ref="K11:S11"/>
    <mergeCell ref="O12:O13"/>
  </mergeCells>
  <phoneticPr fontId="16" type="noConversion"/>
  <conditionalFormatting sqref="T29:T30">
    <cfRule type="containsText" dxfId="254" priority="502" stopIfTrue="1" operator="containsText" text="5-ZONA DE RIESGO ACEPTABLE">
      <formula>NOT(ISERROR(SEARCH("5-ZONA DE RIESGO ACEPTABLE",T29)))</formula>
    </cfRule>
    <cfRule type="containsText" dxfId="253" priority="503" stopIfTrue="1" operator="containsText" text="10-ZONA DE RIESGO TOLERABLE">
      <formula>NOT(ISERROR(SEARCH("10-ZONA DE RIESGO TOLERABLE",T29)))</formula>
    </cfRule>
    <cfRule type="cellIs" dxfId="252" priority="507" stopIfTrue="1" operator="equal">
      <formula>"30-ZONA DE RIESGO IMPORTANTE"</formula>
    </cfRule>
    <cfRule type="cellIs" dxfId="251" priority="508" stopIfTrue="1" operator="equal">
      <formula>"15-ZONA DE RIESGO MODERADO"</formula>
    </cfRule>
  </conditionalFormatting>
  <conditionalFormatting sqref="T29:T30">
    <cfRule type="cellIs" dxfId="250" priority="504" stopIfTrue="1" operator="equal">
      <formula>"6O-ZONA DE RIESGO INACEPTABLE"</formula>
    </cfRule>
    <cfRule type="cellIs" dxfId="249" priority="505" stopIfTrue="1" operator="equal">
      <formula>"40-ZONA DE RIESGO IMPORTANTE"</formula>
    </cfRule>
    <cfRule type="cellIs" dxfId="248" priority="506" stopIfTrue="1" operator="equal">
      <formula>"20-ZONA DE RIESGO MODERADO"</formula>
    </cfRule>
  </conditionalFormatting>
  <conditionalFormatting sqref="T29:T30">
    <cfRule type="cellIs" dxfId="247" priority="499" stopIfTrue="1" operator="equal">
      <formula>"ZONA DE RIESGO IMPORTANTE"</formula>
    </cfRule>
    <cfRule type="cellIs" dxfId="246" priority="500" stopIfTrue="1" operator="equal">
      <formula>"ZONA DE RIESGO MODERADO"</formula>
    </cfRule>
    <cfRule type="cellIs" dxfId="245" priority="501" stopIfTrue="1" operator="equal">
      <formula>"ZONA DE RIESGO TOLERABLE"</formula>
    </cfRule>
  </conditionalFormatting>
  <conditionalFormatting sqref="T29:T30">
    <cfRule type="containsText" dxfId="244" priority="487" operator="containsText" text="Zona de riesgo aceptable">
      <formula>NOT(ISERROR(SEARCH("Zona de riesgo aceptable",T29)))</formula>
    </cfRule>
    <cfRule type="containsText" dxfId="243" priority="488" operator="containsText" text="Zona de riesgo inaceptable">
      <formula>NOT(ISERROR(SEARCH("Zona de riesgo inaceptable",T29)))</formula>
    </cfRule>
    <cfRule type="containsText" dxfId="242" priority="489" operator="containsText" text="zona de riesgo importante">
      <formula>NOT(ISERROR(SEARCH("zona de riesgo importante",T29)))</formula>
    </cfRule>
    <cfRule type="containsText" dxfId="241" priority="490" operator="containsText" text="Zona de riesgo moderado">
      <formula>NOT(ISERROR(SEARCH("Zona de riesgo moderado",T29)))</formula>
    </cfRule>
    <cfRule type="containsText" dxfId="240" priority="491" operator="containsText" text="Zona de riesgo tolerable">
      <formula>NOT(ISERROR(SEARCH("Zona de riesgo tolerable",T29)))</formula>
    </cfRule>
    <cfRule type="containsText" dxfId="239" priority="492" operator="containsText" text="Zona de riesgo aceptable">
      <formula>NOT(ISERROR(SEARCH("Zona de riesgo aceptable",T29)))</formula>
    </cfRule>
  </conditionalFormatting>
  <conditionalFormatting sqref="T29:T30">
    <cfRule type="cellIs" dxfId="238" priority="486" stopIfTrue="1" operator="equal">
      <formula>0</formula>
    </cfRule>
  </conditionalFormatting>
  <conditionalFormatting sqref="T29:T30">
    <cfRule type="cellIs" dxfId="237" priority="481" stopIfTrue="1" operator="equal">
      <formula>"ZONA DE RIESGO INACEPTABLE"</formula>
    </cfRule>
    <cfRule type="cellIs" dxfId="236" priority="482" stopIfTrue="1" operator="equal">
      <formula>"ZONA DE RIESGO IMPORTANTE"</formula>
    </cfRule>
    <cfRule type="cellIs" dxfId="235" priority="483" stopIfTrue="1" operator="equal">
      <formula>"ZONA DE RIESGO MODERADO"</formula>
    </cfRule>
    <cfRule type="cellIs" dxfId="234" priority="484" stopIfTrue="1" operator="equal">
      <formula>"ZONA DE RIESGO TOLERABLE"</formula>
    </cfRule>
    <cfRule type="cellIs" dxfId="233" priority="485" stopIfTrue="1" operator="equal">
      <formula>"ZONA DE RIESGO ACEPTABLE"</formula>
    </cfRule>
  </conditionalFormatting>
  <conditionalFormatting sqref="T29:T30">
    <cfRule type="cellIs" dxfId="232" priority="479" stopIfTrue="1" operator="equal">
      <formula>"Se mantiene en la zona de riesgo"</formula>
    </cfRule>
    <cfRule type="cellIs" dxfId="231" priority="480" stopIfTrue="1" operator="equal">
      <formula>"Cambia la evaluación antes de controles"</formula>
    </cfRule>
  </conditionalFormatting>
  <conditionalFormatting sqref="T29:T30">
    <cfRule type="cellIs" dxfId="230" priority="477" stopIfTrue="1" operator="equal">
      <formula>"Cambia la evaluación antes de controles"</formula>
    </cfRule>
    <cfRule type="cellIs" dxfId="229" priority="478" stopIfTrue="1" operator="equal">
      <formula>"Se mantiene en la zona de riesgo"</formula>
    </cfRule>
  </conditionalFormatting>
  <conditionalFormatting sqref="J29:J30 J23:J24 J14:J19 N14:N30">
    <cfRule type="expression" priority="247">
      <formula>IF($H$14*$I$14=5,"BAJA",IF($H$14*$I$14=10,"BAJA",IF($H$14*$I$14=15,"MODERADA",IF($H$14*$I$14=20,"MODERADA",IF($H$14*$I$14=25,"MODERADA",IF($H$14*$I$14=30,"ALTA",IF($H$14*$I$14=40,"ALTA",IF($H$14*$I$14=50,"ALTA",IF($H$14*$I$14=60,"EXTREMA",IF($H$14*$I$14=80,"EXTREMA",IF($H$14*$I$14=100,"EXTREMA","")))))))))))</formula>
    </cfRule>
    <cfRule type="cellIs" dxfId="228" priority="249" operator="between">
      <formula>$H$14</formula>
      <formula>$I$14</formula>
    </cfRule>
    <cfRule type="cellIs" dxfId="227" priority="429" stopIfTrue="1" operator="equal">
      <formula>"ALTA"</formula>
    </cfRule>
    <cfRule type="cellIs" dxfId="226" priority="430" stopIfTrue="1" operator="equal">
      <formula>"MEDIA"</formula>
    </cfRule>
    <cfRule type="cellIs" dxfId="225" priority="431" stopIfTrue="1" operator="equal">
      <formula>"BAJA"</formula>
    </cfRule>
  </conditionalFormatting>
  <conditionalFormatting sqref="J29:J30 N29:N30 J23:J24 N23:N24 J14:J19 N14:N19">
    <cfRule type="cellIs" dxfId="224" priority="432" stopIfTrue="1" operator="equal">
      <formula>"EXTREMA"</formula>
    </cfRule>
    <cfRule type="cellIs" dxfId="223" priority="433" stopIfTrue="1" operator="equal">
      <formula>"MODERADA"</formula>
    </cfRule>
    <cfRule type="cellIs" dxfId="222" priority="434" stopIfTrue="1" operator="equal">
      <formula>"LEVE"</formula>
    </cfRule>
  </conditionalFormatting>
  <conditionalFormatting sqref="T15">
    <cfRule type="containsText" dxfId="221" priority="376" stopIfTrue="1" operator="containsText" text="5-ZONA DE RIESGO ACEPTABLE">
      <formula>NOT(ISERROR(SEARCH("5-ZONA DE RIESGO ACEPTABLE",T15)))</formula>
    </cfRule>
    <cfRule type="containsText" dxfId="220" priority="377" stopIfTrue="1" operator="containsText" text="10-ZONA DE RIESGO TOLERABLE">
      <formula>NOT(ISERROR(SEARCH("10-ZONA DE RIESGO TOLERABLE",T15)))</formula>
    </cfRule>
    <cfRule type="cellIs" dxfId="219" priority="381" stopIfTrue="1" operator="equal">
      <formula>"30-ZONA DE RIESGO IMPORTANTE"</formula>
    </cfRule>
    <cfRule type="cellIs" dxfId="218" priority="382" stopIfTrue="1" operator="equal">
      <formula>"15-ZONA DE RIESGO MODERADO"</formula>
    </cfRule>
  </conditionalFormatting>
  <conditionalFormatting sqref="T15">
    <cfRule type="cellIs" dxfId="217" priority="378" stopIfTrue="1" operator="equal">
      <formula>"6O-ZONA DE RIESGO INACEPTABLE"</formula>
    </cfRule>
    <cfRule type="cellIs" dxfId="216" priority="379" stopIfTrue="1" operator="equal">
      <formula>"40-ZONA DE RIESGO IMPORTANTE"</formula>
    </cfRule>
    <cfRule type="cellIs" dxfId="215" priority="380" stopIfTrue="1" operator="equal">
      <formula>"20-ZONA DE RIESGO MODERADO"</formula>
    </cfRule>
  </conditionalFormatting>
  <conditionalFormatting sqref="T15">
    <cfRule type="cellIs" dxfId="214" priority="373" stopIfTrue="1" operator="equal">
      <formula>"ZONA DE RIESGO IMPORTANTE"</formula>
    </cfRule>
    <cfRule type="cellIs" dxfId="213" priority="374" stopIfTrue="1" operator="equal">
      <formula>"ZONA DE RIESGO MODERADO"</formula>
    </cfRule>
    <cfRule type="cellIs" dxfId="212" priority="375" stopIfTrue="1" operator="equal">
      <formula>"ZONA DE RIESGO TOLERABLE"</formula>
    </cfRule>
  </conditionalFormatting>
  <conditionalFormatting sqref="T15">
    <cfRule type="containsText" dxfId="211" priority="361" operator="containsText" text="Zona de riesgo aceptable">
      <formula>NOT(ISERROR(SEARCH("Zona de riesgo aceptable",T15)))</formula>
    </cfRule>
    <cfRule type="containsText" dxfId="210" priority="362" operator="containsText" text="Zona de riesgo inaceptable">
      <formula>NOT(ISERROR(SEARCH("Zona de riesgo inaceptable",T15)))</formula>
    </cfRule>
    <cfRule type="containsText" dxfId="209" priority="363" operator="containsText" text="zona de riesgo importante">
      <formula>NOT(ISERROR(SEARCH("zona de riesgo importante",T15)))</formula>
    </cfRule>
    <cfRule type="containsText" dxfId="208" priority="364" operator="containsText" text="Zona de riesgo moderado">
      <formula>NOT(ISERROR(SEARCH("Zona de riesgo moderado",T15)))</formula>
    </cfRule>
    <cfRule type="containsText" dxfId="207" priority="365" operator="containsText" text="Zona de riesgo tolerable">
      <formula>NOT(ISERROR(SEARCH("Zona de riesgo tolerable",T15)))</formula>
    </cfRule>
    <cfRule type="containsText" dxfId="206" priority="366" operator="containsText" text="Zona de riesgo aceptable">
      <formula>NOT(ISERROR(SEARCH("Zona de riesgo aceptable",T15)))</formula>
    </cfRule>
  </conditionalFormatting>
  <conditionalFormatting sqref="T15">
    <cfRule type="cellIs" dxfId="205" priority="360" stopIfTrue="1" operator="equal">
      <formula>0</formula>
    </cfRule>
  </conditionalFormatting>
  <conditionalFormatting sqref="T15">
    <cfRule type="cellIs" dxfId="204" priority="355" stopIfTrue="1" operator="equal">
      <formula>"ZONA DE RIESGO INACEPTABLE"</formula>
    </cfRule>
    <cfRule type="cellIs" dxfId="203" priority="356" stopIfTrue="1" operator="equal">
      <formula>"ZONA DE RIESGO IMPORTANTE"</formula>
    </cfRule>
    <cfRule type="cellIs" dxfId="202" priority="357" stopIfTrue="1" operator="equal">
      <formula>"ZONA DE RIESGO MODERADO"</formula>
    </cfRule>
    <cfRule type="cellIs" dxfId="201" priority="358" stopIfTrue="1" operator="equal">
      <formula>"ZONA DE RIESGO TOLERABLE"</formula>
    </cfRule>
    <cfRule type="cellIs" dxfId="200" priority="359" stopIfTrue="1" operator="equal">
      <formula>"ZONA DE RIESGO ACEPTABLE"</formula>
    </cfRule>
  </conditionalFormatting>
  <conditionalFormatting sqref="T15">
    <cfRule type="cellIs" dxfId="199" priority="353" stopIfTrue="1" operator="equal">
      <formula>"Se mantiene en la zona de riesgo"</formula>
    </cfRule>
    <cfRule type="cellIs" dxfId="198" priority="354" stopIfTrue="1" operator="equal">
      <formula>"Cambia la evaluación antes de controles"</formula>
    </cfRule>
  </conditionalFormatting>
  <conditionalFormatting sqref="T15">
    <cfRule type="cellIs" dxfId="197" priority="351" stopIfTrue="1" operator="equal">
      <formula>"Cambia la evaluación antes de controles"</formula>
    </cfRule>
    <cfRule type="cellIs" dxfId="196" priority="352" stopIfTrue="1" operator="equal">
      <formula>"Se mantiene en la zona de riesgo"</formula>
    </cfRule>
  </conditionalFormatting>
  <conditionalFormatting sqref="T23:T24">
    <cfRule type="containsText" dxfId="195" priority="284" stopIfTrue="1" operator="containsText" text="5-ZONA DE RIESGO ACEPTABLE">
      <formula>NOT(ISERROR(SEARCH("5-ZONA DE RIESGO ACEPTABLE",T23)))</formula>
    </cfRule>
    <cfRule type="containsText" dxfId="194" priority="285" stopIfTrue="1" operator="containsText" text="10-ZONA DE RIESGO TOLERABLE">
      <formula>NOT(ISERROR(SEARCH("10-ZONA DE RIESGO TOLERABLE",T23)))</formula>
    </cfRule>
    <cfRule type="cellIs" dxfId="193" priority="289" stopIfTrue="1" operator="equal">
      <formula>"30-ZONA DE RIESGO IMPORTANTE"</formula>
    </cfRule>
    <cfRule type="cellIs" dxfId="192" priority="290" stopIfTrue="1" operator="equal">
      <formula>"15-ZONA DE RIESGO MODERADO"</formula>
    </cfRule>
  </conditionalFormatting>
  <conditionalFormatting sqref="T23:T24">
    <cfRule type="cellIs" dxfId="191" priority="286" stopIfTrue="1" operator="equal">
      <formula>"6O-ZONA DE RIESGO INACEPTABLE"</formula>
    </cfRule>
    <cfRule type="cellIs" dxfId="190" priority="287" stopIfTrue="1" operator="equal">
      <formula>"40-ZONA DE RIESGO IMPORTANTE"</formula>
    </cfRule>
    <cfRule type="cellIs" dxfId="189" priority="288" stopIfTrue="1" operator="equal">
      <formula>"20-ZONA DE RIESGO MODERADO"</formula>
    </cfRule>
  </conditionalFormatting>
  <conditionalFormatting sqref="T23:T24">
    <cfRule type="cellIs" dxfId="188" priority="281" stopIfTrue="1" operator="equal">
      <formula>"ZONA DE RIESGO IMPORTANTE"</formula>
    </cfRule>
    <cfRule type="cellIs" dxfId="187" priority="282" stopIfTrue="1" operator="equal">
      <formula>"ZONA DE RIESGO MODERADO"</formula>
    </cfRule>
    <cfRule type="cellIs" dxfId="186" priority="283" stopIfTrue="1" operator="equal">
      <formula>"ZONA DE RIESGO TOLERABLE"</formula>
    </cfRule>
  </conditionalFormatting>
  <conditionalFormatting sqref="T23:T24">
    <cfRule type="containsText" dxfId="185" priority="269" operator="containsText" text="Zona de riesgo aceptable">
      <formula>NOT(ISERROR(SEARCH("Zona de riesgo aceptable",T23)))</formula>
    </cfRule>
    <cfRule type="containsText" dxfId="184" priority="270" operator="containsText" text="Zona de riesgo inaceptable">
      <formula>NOT(ISERROR(SEARCH("Zona de riesgo inaceptable",T23)))</formula>
    </cfRule>
    <cfRule type="containsText" dxfId="183" priority="271" operator="containsText" text="zona de riesgo importante">
      <formula>NOT(ISERROR(SEARCH("zona de riesgo importante",T23)))</formula>
    </cfRule>
    <cfRule type="containsText" dxfId="182" priority="272" operator="containsText" text="Zona de riesgo moderado">
      <formula>NOT(ISERROR(SEARCH("Zona de riesgo moderado",T23)))</formula>
    </cfRule>
    <cfRule type="containsText" dxfId="181" priority="273" operator="containsText" text="Zona de riesgo tolerable">
      <formula>NOT(ISERROR(SEARCH("Zona de riesgo tolerable",T23)))</formula>
    </cfRule>
    <cfRule type="containsText" dxfId="180" priority="274" operator="containsText" text="Zona de riesgo aceptable">
      <formula>NOT(ISERROR(SEARCH("Zona de riesgo aceptable",T23)))</formula>
    </cfRule>
  </conditionalFormatting>
  <conditionalFormatting sqref="T23:T24">
    <cfRule type="cellIs" dxfId="179" priority="268" stopIfTrue="1" operator="equal">
      <formula>0</formula>
    </cfRule>
  </conditionalFormatting>
  <conditionalFormatting sqref="T23:T24">
    <cfRule type="cellIs" dxfId="178" priority="263" stopIfTrue="1" operator="equal">
      <formula>"ZONA DE RIESGO INACEPTABLE"</formula>
    </cfRule>
    <cfRule type="cellIs" dxfId="177" priority="264" stopIfTrue="1" operator="equal">
      <formula>"ZONA DE RIESGO IMPORTANTE"</formula>
    </cfRule>
    <cfRule type="cellIs" dxfId="176" priority="265" stopIfTrue="1" operator="equal">
      <formula>"ZONA DE RIESGO MODERADO"</formula>
    </cfRule>
    <cfRule type="cellIs" dxfId="175" priority="266" stopIfTrue="1" operator="equal">
      <formula>"ZONA DE RIESGO TOLERABLE"</formula>
    </cfRule>
    <cfRule type="cellIs" dxfId="174" priority="267" stopIfTrue="1" operator="equal">
      <formula>"ZONA DE RIESGO ACEPTABLE"</formula>
    </cfRule>
  </conditionalFormatting>
  <conditionalFormatting sqref="T23:T24">
    <cfRule type="cellIs" dxfId="173" priority="261" stopIfTrue="1" operator="equal">
      <formula>"Se mantiene en la zona de riesgo"</formula>
    </cfRule>
    <cfRule type="cellIs" dxfId="172" priority="262" stopIfTrue="1" operator="equal">
      <formula>"Cambia la evaluación antes de controles"</formula>
    </cfRule>
  </conditionalFormatting>
  <conditionalFormatting sqref="T23:T24">
    <cfRule type="cellIs" dxfId="171" priority="259" stopIfTrue="1" operator="equal">
      <formula>"Cambia la evaluación antes de controles"</formula>
    </cfRule>
    <cfRule type="cellIs" dxfId="170" priority="260" stopIfTrue="1" operator="equal">
      <formula>"Se mantiene en la zona de riesgo"</formula>
    </cfRule>
  </conditionalFormatting>
  <conditionalFormatting sqref="T16:T17">
    <cfRule type="containsText" dxfId="169" priority="216" stopIfTrue="1" operator="containsText" text="5-ZONA DE RIESGO ACEPTABLE">
      <formula>NOT(ISERROR(SEARCH("5-ZONA DE RIESGO ACEPTABLE",T16)))</formula>
    </cfRule>
    <cfRule type="containsText" dxfId="168" priority="217" stopIfTrue="1" operator="containsText" text="10-ZONA DE RIESGO TOLERABLE">
      <formula>NOT(ISERROR(SEARCH("10-ZONA DE RIESGO TOLERABLE",T16)))</formula>
    </cfRule>
    <cfRule type="cellIs" dxfId="167" priority="221" stopIfTrue="1" operator="equal">
      <formula>"30-ZONA DE RIESGO IMPORTANTE"</formula>
    </cfRule>
    <cfRule type="cellIs" dxfId="166" priority="222" stopIfTrue="1" operator="equal">
      <formula>"15-ZONA DE RIESGO MODERADO"</formula>
    </cfRule>
  </conditionalFormatting>
  <conditionalFormatting sqref="T16:T17">
    <cfRule type="cellIs" dxfId="165" priority="218" stopIfTrue="1" operator="equal">
      <formula>"6O-ZONA DE RIESGO INACEPTABLE"</formula>
    </cfRule>
    <cfRule type="cellIs" dxfId="164" priority="219" stopIfTrue="1" operator="equal">
      <formula>"40-ZONA DE RIESGO IMPORTANTE"</formula>
    </cfRule>
    <cfRule type="cellIs" dxfId="163" priority="220" stopIfTrue="1" operator="equal">
      <formula>"20-ZONA DE RIESGO MODERADO"</formula>
    </cfRule>
  </conditionalFormatting>
  <conditionalFormatting sqref="T16:T17">
    <cfRule type="cellIs" dxfId="162" priority="213" stopIfTrue="1" operator="equal">
      <formula>"ZONA DE RIESGO IMPORTANTE"</formula>
    </cfRule>
    <cfRule type="cellIs" dxfId="161" priority="214" stopIfTrue="1" operator="equal">
      <formula>"ZONA DE RIESGO MODERADO"</formula>
    </cfRule>
    <cfRule type="cellIs" dxfId="160" priority="215" stopIfTrue="1" operator="equal">
      <formula>"ZONA DE RIESGO TOLERABLE"</formula>
    </cfRule>
  </conditionalFormatting>
  <conditionalFormatting sqref="T16:T17">
    <cfRule type="containsText" dxfId="159" priority="207" operator="containsText" text="Zona de riesgo aceptable">
      <formula>NOT(ISERROR(SEARCH("Zona de riesgo aceptable",T16)))</formula>
    </cfRule>
    <cfRule type="containsText" dxfId="158" priority="208" operator="containsText" text="Zona de riesgo inaceptable">
      <formula>NOT(ISERROR(SEARCH("Zona de riesgo inaceptable",T16)))</formula>
    </cfRule>
    <cfRule type="containsText" dxfId="157" priority="209" operator="containsText" text="zona de riesgo importante">
      <formula>NOT(ISERROR(SEARCH("zona de riesgo importante",T16)))</formula>
    </cfRule>
    <cfRule type="containsText" dxfId="156" priority="210" operator="containsText" text="Zona de riesgo moderado">
      <formula>NOT(ISERROR(SEARCH("Zona de riesgo moderado",T16)))</formula>
    </cfRule>
    <cfRule type="containsText" dxfId="155" priority="211" operator="containsText" text="Zona de riesgo tolerable">
      <formula>NOT(ISERROR(SEARCH("Zona de riesgo tolerable",T16)))</formula>
    </cfRule>
    <cfRule type="containsText" dxfId="154" priority="212" operator="containsText" text="Zona de riesgo aceptable">
      <formula>NOT(ISERROR(SEARCH("Zona de riesgo aceptable",T16)))</formula>
    </cfRule>
  </conditionalFormatting>
  <conditionalFormatting sqref="T16:T17">
    <cfRule type="cellIs" dxfId="153" priority="206" stopIfTrue="1" operator="equal">
      <formula>0</formula>
    </cfRule>
  </conditionalFormatting>
  <conditionalFormatting sqref="T16:T17">
    <cfRule type="cellIs" dxfId="152" priority="201" stopIfTrue="1" operator="equal">
      <formula>"ZONA DE RIESGO INACEPTABLE"</formula>
    </cfRule>
    <cfRule type="cellIs" dxfId="151" priority="202" stopIfTrue="1" operator="equal">
      <formula>"ZONA DE RIESGO IMPORTANTE"</formula>
    </cfRule>
    <cfRule type="cellIs" dxfId="150" priority="203" stopIfTrue="1" operator="equal">
      <formula>"ZONA DE RIESGO MODERADO"</formula>
    </cfRule>
    <cfRule type="cellIs" dxfId="149" priority="204" stopIfTrue="1" operator="equal">
      <formula>"ZONA DE RIESGO TOLERABLE"</formula>
    </cfRule>
    <cfRule type="cellIs" dxfId="148" priority="205" stopIfTrue="1" operator="equal">
      <formula>"ZONA DE RIESGO ACEPTABLE"</formula>
    </cfRule>
  </conditionalFormatting>
  <conditionalFormatting sqref="T16:T17">
    <cfRule type="cellIs" dxfId="147" priority="199" stopIfTrue="1" operator="equal">
      <formula>"Se mantiene en la zona de riesgo"</formula>
    </cfRule>
    <cfRule type="cellIs" dxfId="146" priority="200" stopIfTrue="1" operator="equal">
      <formula>"Cambia la evaluación antes de controles"</formula>
    </cfRule>
  </conditionalFormatting>
  <conditionalFormatting sqref="T16:T17">
    <cfRule type="cellIs" dxfId="145" priority="197" stopIfTrue="1" operator="equal">
      <formula>"Cambia la evaluación antes de controles"</formula>
    </cfRule>
    <cfRule type="cellIs" dxfId="144" priority="198" stopIfTrue="1" operator="equal">
      <formula>"Se mantiene en la zona de riesgo"</formula>
    </cfRule>
  </conditionalFormatting>
  <conditionalFormatting sqref="T14">
    <cfRule type="containsText" dxfId="143" priority="140" stopIfTrue="1" operator="containsText" text="5-ZONA DE RIESGO ACEPTABLE">
      <formula>NOT(ISERROR(SEARCH("5-ZONA DE RIESGO ACEPTABLE",T14)))</formula>
    </cfRule>
    <cfRule type="containsText" dxfId="142" priority="141" stopIfTrue="1" operator="containsText" text="10-ZONA DE RIESGO TOLERABLE">
      <formula>NOT(ISERROR(SEARCH("10-ZONA DE RIESGO TOLERABLE",T14)))</formula>
    </cfRule>
    <cfRule type="cellIs" dxfId="141" priority="145" stopIfTrue="1" operator="equal">
      <formula>"30-ZONA DE RIESGO IMPORTANTE"</formula>
    </cfRule>
    <cfRule type="cellIs" dxfId="140" priority="146" stopIfTrue="1" operator="equal">
      <formula>"15-ZONA DE RIESGO MODERADO"</formula>
    </cfRule>
  </conditionalFormatting>
  <conditionalFormatting sqref="T14">
    <cfRule type="cellIs" dxfId="139" priority="142" stopIfTrue="1" operator="equal">
      <formula>"6O-ZONA DE RIESGO INACEPTABLE"</formula>
    </cfRule>
    <cfRule type="cellIs" dxfId="138" priority="143" stopIfTrue="1" operator="equal">
      <formula>"40-ZONA DE RIESGO IMPORTANTE"</formula>
    </cfRule>
    <cfRule type="cellIs" dxfId="137" priority="144" stopIfTrue="1" operator="equal">
      <formula>"20-ZONA DE RIESGO MODERADO"</formula>
    </cfRule>
  </conditionalFormatting>
  <conditionalFormatting sqref="T14">
    <cfRule type="cellIs" dxfId="136" priority="137" stopIfTrue="1" operator="equal">
      <formula>"ZONA DE RIESGO IMPORTANTE"</formula>
    </cfRule>
    <cfRule type="cellIs" dxfId="135" priority="138" stopIfTrue="1" operator="equal">
      <formula>"ZONA DE RIESGO MODERADO"</formula>
    </cfRule>
    <cfRule type="cellIs" dxfId="134" priority="139" stopIfTrue="1" operator="equal">
      <formula>"ZONA DE RIESGO TOLERABLE"</formula>
    </cfRule>
  </conditionalFormatting>
  <conditionalFormatting sqref="T14">
    <cfRule type="containsText" dxfId="133" priority="131" operator="containsText" text="Zona de riesgo aceptable">
      <formula>NOT(ISERROR(SEARCH("Zona de riesgo aceptable",T14)))</formula>
    </cfRule>
    <cfRule type="containsText" dxfId="132" priority="132" operator="containsText" text="Zona de riesgo inaceptable">
      <formula>NOT(ISERROR(SEARCH("Zona de riesgo inaceptable",T14)))</formula>
    </cfRule>
    <cfRule type="containsText" dxfId="131" priority="133" operator="containsText" text="zona de riesgo importante">
      <formula>NOT(ISERROR(SEARCH("zona de riesgo importante",T14)))</formula>
    </cfRule>
    <cfRule type="containsText" dxfId="130" priority="134" operator="containsText" text="Zona de riesgo moderado">
      <formula>NOT(ISERROR(SEARCH("Zona de riesgo moderado",T14)))</formula>
    </cfRule>
    <cfRule type="containsText" dxfId="129" priority="135" operator="containsText" text="Zona de riesgo tolerable">
      <formula>NOT(ISERROR(SEARCH("Zona de riesgo tolerable",T14)))</formula>
    </cfRule>
    <cfRule type="containsText" dxfId="128" priority="136" operator="containsText" text="Zona de riesgo aceptable">
      <formula>NOT(ISERROR(SEARCH("Zona de riesgo aceptable",T14)))</formula>
    </cfRule>
  </conditionalFormatting>
  <conditionalFormatting sqref="T14">
    <cfRule type="cellIs" dxfId="127" priority="130" stopIfTrue="1" operator="equal">
      <formula>0</formula>
    </cfRule>
  </conditionalFormatting>
  <conditionalFormatting sqref="T14">
    <cfRule type="cellIs" dxfId="126" priority="125" stopIfTrue="1" operator="equal">
      <formula>"ZONA DE RIESGO INACEPTABLE"</formula>
    </cfRule>
    <cfRule type="cellIs" dxfId="125" priority="126" stopIfTrue="1" operator="equal">
      <formula>"ZONA DE RIESGO IMPORTANTE"</formula>
    </cfRule>
    <cfRule type="cellIs" dxfId="124" priority="127" stopIfTrue="1" operator="equal">
      <formula>"ZONA DE RIESGO MODERADO"</formula>
    </cfRule>
    <cfRule type="cellIs" dxfId="123" priority="128" stopIfTrue="1" operator="equal">
      <formula>"ZONA DE RIESGO TOLERABLE"</formula>
    </cfRule>
    <cfRule type="cellIs" dxfId="122" priority="129" stopIfTrue="1" operator="equal">
      <formula>"ZONA DE RIESGO ACEPTABLE"</formula>
    </cfRule>
  </conditionalFormatting>
  <conditionalFormatting sqref="T14">
    <cfRule type="cellIs" dxfId="121" priority="123" stopIfTrue="1" operator="equal">
      <formula>"Se mantiene en la zona de riesgo"</formula>
    </cfRule>
    <cfRule type="cellIs" dxfId="120" priority="124" stopIfTrue="1" operator="equal">
      <formula>"Cambia la evaluación antes de controles"</formula>
    </cfRule>
  </conditionalFormatting>
  <conditionalFormatting sqref="T14">
    <cfRule type="cellIs" dxfId="119" priority="121" stopIfTrue="1" operator="equal">
      <formula>"Cambia la evaluación antes de controles"</formula>
    </cfRule>
    <cfRule type="cellIs" dxfId="118" priority="122" stopIfTrue="1" operator="equal">
      <formula>"Se mantiene en la zona de riesgo"</formula>
    </cfRule>
  </conditionalFormatting>
  <conditionalFormatting sqref="T20:T22">
    <cfRule type="containsText" dxfId="117" priority="114" stopIfTrue="1" operator="containsText" text="5-ZONA DE RIESGO ACEPTABLE">
      <formula>NOT(ISERROR(SEARCH("5-ZONA DE RIESGO ACEPTABLE",T20)))</formula>
    </cfRule>
    <cfRule type="containsText" dxfId="116" priority="115" stopIfTrue="1" operator="containsText" text="10-ZONA DE RIESGO TOLERABLE">
      <formula>NOT(ISERROR(SEARCH("10-ZONA DE RIESGO TOLERABLE",T20)))</formula>
    </cfRule>
    <cfRule type="cellIs" dxfId="115" priority="119" stopIfTrue="1" operator="equal">
      <formula>"30-ZONA DE RIESGO IMPORTANTE"</formula>
    </cfRule>
    <cfRule type="cellIs" dxfId="114" priority="120" stopIfTrue="1" operator="equal">
      <formula>"15-ZONA DE RIESGO MODERADO"</formula>
    </cfRule>
  </conditionalFormatting>
  <conditionalFormatting sqref="T20:T22">
    <cfRule type="cellIs" dxfId="113" priority="116" stopIfTrue="1" operator="equal">
      <formula>"6O-ZONA DE RIESGO INACEPTABLE"</formula>
    </cfRule>
    <cfRule type="cellIs" dxfId="112" priority="117" stopIfTrue="1" operator="equal">
      <formula>"40-ZONA DE RIESGO IMPORTANTE"</formula>
    </cfRule>
    <cfRule type="cellIs" dxfId="111" priority="118" stopIfTrue="1" operator="equal">
      <formula>"20-ZONA DE RIESGO MODERADO"</formula>
    </cfRule>
  </conditionalFormatting>
  <conditionalFormatting sqref="T20:T22">
    <cfRule type="cellIs" dxfId="110" priority="111" stopIfTrue="1" operator="equal">
      <formula>"ZONA DE RIESGO IMPORTANTE"</formula>
    </cfRule>
    <cfRule type="cellIs" dxfId="109" priority="112" stopIfTrue="1" operator="equal">
      <formula>"ZONA DE RIESGO MODERADO"</formula>
    </cfRule>
    <cfRule type="cellIs" dxfId="108" priority="113" stopIfTrue="1" operator="equal">
      <formula>"ZONA DE RIESGO TOLERABLE"</formula>
    </cfRule>
  </conditionalFormatting>
  <conditionalFormatting sqref="T20:T22">
    <cfRule type="containsText" dxfId="107" priority="105" operator="containsText" text="Zona de riesgo aceptable">
      <formula>NOT(ISERROR(SEARCH("Zona de riesgo aceptable",T20)))</formula>
    </cfRule>
    <cfRule type="containsText" dxfId="106" priority="106" operator="containsText" text="Zona de riesgo inaceptable">
      <formula>NOT(ISERROR(SEARCH("Zona de riesgo inaceptable",T20)))</formula>
    </cfRule>
    <cfRule type="containsText" dxfId="105" priority="107" operator="containsText" text="zona de riesgo importante">
      <formula>NOT(ISERROR(SEARCH("zona de riesgo importante",T20)))</formula>
    </cfRule>
    <cfRule type="containsText" dxfId="104" priority="108" operator="containsText" text="Zona de riesgo moderado">
      <formula>NOT(ISERROR(SEARCH("Zona de riesgo moderado",T20)))</formula>
    </cfRule>
    <cfRule type="containsText" dxfId="103" priority="109" operator="containsText" text="Zona de riesgo tolerable">
      <formula>NOT(ISERROR(SEARCH("Zona de riesgo tolerable",T20)))</formula>
    </cfRule>
    <cfRule type="containsText" dxfId="102" priority="110" operator="containsText" text="Zona de riesgo aceptable">
      <formula>NOT(ISERROR(SEARCH("Zona de riesgo aceptable",T20)))</formula>
    </cfRule>
  </conditionalFormatting>
  <conditionalFormatting sqref="T20:T22">
    <cfRule type="cellIs" dxfId="101" priority="104" stopIfTrue="1" operator="equal">
      <formula>0</formula>
    </cfRule>
  </conditionalFormatting>
  <conditionalFormatting sqref="T20:T22">
    <cfRule type="cellIs" dxfId="100" priority="99" stopIfTrue="1" operator="equal">
      <formula>"ZONA DE RIESGO INACEPTABLE"</formula>
    </cfRule>
    <cfRule type="cellIs" dxfId="99" priority="100" stopIfTrue="1" operator="equal">
      <formula>"ZONA DE RIESGO IMPORTANTE"</formula>
    </cfRule>
    <cfRule type="cellIs" dxfId="98" priority="101" stopIfTrue="1" operator="equal">
      <formula>"ZONA DE RIESGO MODERADO"</formula>
    </cfRule>
    <cfRule type="cellIs" dxfId="97" priority="102" stopIfTrue="1" operator="equal">
      <formula>"ZONA DE RIESGO TOLERABLE"</formula>
    </cfRule>
    <cfRule type="cellIs" dxfId="96" priority="103" stopIfTrue="1" operator="equal">
      <formula>"ZONA DE RIESGO ACEPTABLE"</formula>
    </cfRule>
  </conditionalFormatting>
  <conditionalFormatting sqref="T20:T22">
    <cfRule type="cellIs" dxfId="95" priority="97" stopIfTrue="1" operator="equal">
      <formula>"Se mantiene en la zona de riesgo"</formula>
    </cfRule>
    <cfRule type="cellIs" dxfId="94" priority="98" stopIfTrue="1" operator="equal">
      <formula>"Cambia la evaluación antes de controles"</formula>
    </cfRule>
  </conditionalFormatting>
  <conditionalFormatting sqref="T20:T22">
    <cfRule type="cellIs" dxfId="93" priority="95" stopIfTrue="1" operator="equal">
      <formula>"Cambia la evaluación antes de controles"</formula>
    </cfRule>
    <cfRule type="cellIs" dxfId="92" priority="96" stopIfTrue="1" operator="equal">
      <formula>"Se mantiene en la zona de riesgo"</formula>
    </cfRule>
  </conditionalFormatting>
  <conditionalFormatting sqref="J20:J22">
    <cfRule type="expression" priority="87">
      <formula>IF($H$14*$I$14=5,"BAJA",IF($H$14*$I$14=10,"BAJA",IF($H$14*$I$14=15,"MODERADA",IF($H$14*$I$14=20,"MODERADA",IF($H$14*$I$14=25,"MODERADA",IF($H$14*$I$14=30,"ALTA",IF($H$14*$I$14=40,"ALTA",IF($H$14*$I$14=50,"ALTA",IF($H$14*$I$14=60,"EXTREMA",IF($H$14*$I$14=80,"EXTREMA",IF($H$14*$I$14=100,"EXTREMA","")))))))))))</formula>
    </cfRule>
    <cfRule type="cellIs" dxfId="91" priority="88" operator="between">
      <formula>$H$14</formula>
      <formula>$I$14</formula>
    </cfRule>
    <cfRule type="cellIs" dxfId="90" priority="89" stopIfTrue="1" operator="equal">
      <formula>"ALTA"</formula>
    </cfRule>
    <cfRule type="cellIs" dxfId="89" priority="90" stopIfTrue="1" operator="equal">
      <formula>"MEDIA"</formula>
    </cfRule>
    <cfRule type="cellIs" dxfId="88" priority="91" stopIfTrue="1" operator="equal">
      <formula>"BAJA"</formula>
    </cfRule>
  </conditionalFormatting>
  <conditionalFormatting sqref="J20:J22 N20:N22">
    <cfRule type="cellIs" dxfId="87" priority="92" stopIfTrue="1" operator="equal">
      <formula>"EXTREMA"</formula>
    </cfRule>
    <cfRule type="cellIs" dxfId="86" priority="93" stopIfTrue="1" operator="equal">
      <formula>"MODERADA"</formula>
    </cfRule>
    <cfRule type="cellIs" dxfId="85" priority="94" stopIfTrue="1" operator="equal">
      <formula>"LEVE"</formula>
    </cfRule>
  </conditionalFormatting>
  <conditionalFormatting sqref="T26:T28">
    <cfRule type="containsText" dxfId="84" priority="80" stopIfTrue="1" operator="containsText" text="5-ZONA DE RIESGO ACEPTABLE">
      <formula>NOT(ISERROR(SEARCH("5-ZONA DE RIESGO ACEPTABLE",T26)))</formula>
    </cfRule>
    <cfRule type="containsText" dxfId="83" priority="81" stopIfTrue="1" operator="containsText" text="10-ZONA DE RIESGO TOLERABLE">
      <formula>NOT(ISERROR(SEARCH("10-ZONA DE RIESGO TOLERABLE",T26)))</formula>
    </cfRule>
    <cfRule type="cellIs" dxfId="82" priority="85" stopIfTrue="1" operator="equal">
      <formula>"30-ZONA DE RIESGO IMPORTANTE"</formula>
    </cfRule>
    <cfRule type="cellIs" dxfId="81" priority="86" stopIfTrue="1" operator="equal">
      <formula>"15-ZONA DE RIESGO MODERADO"</formula>
    </cfRule>
  </conditionalFormatting>
  <conditionalFormatting sqref="T26:T28">
    <cfRule type="cellIs" dxfId="80" priority="82" stopIfTrue="1" operator="equal">
      <formula>"6O-ZONA DE RIESGO INACEPTABLE"</formula>
    </cfRule>
    <cfRule type="cellIs" dxfId="79" priority="83" stopIfTrue="1" operator="equal">
      <formula>"40-ZONA DE RIESGO IMPORTANTE"</formula>
    </cfRule>
    <cfRule type="cellIs" dxfId="78" priority="84" stopIfTrue="1" operator="equal">
      <formula>"20-ZONA DE RIESGO MODERADO"</formula>
    </cfRule>
  </conditionalFormatting>
  <conditionalFormatting sqref="T26:T28">
    <cfRule type="cellIs" dxfId="77" priority="77" stopIfTrue="1" operator="equal">
      <formula>"ZONA DE RIESGO IMPORTANTE"</formula>
    </cfRule>
    <cfRule type="cellIs" dxfId="76" priority="78" stopIfTrue="1" operator="equal">
      <formula>"ZONA DE RIESGO MODERADO"</formula>
    </cfRule>
    <cfRule type="cellIs" dxfId="75" priority="79" stopIfTrue="1" operator="equal">
      <formula>"ZONA DE RIESGO TOLERABLE"</formula>
    </cfRule>
  </conditionalFormatting>
  <conditionalFormatting sqref="T26:T28">
    <cfRule type="containsText" dxfId="74" priority="71" operator="containsText" text="Zona de riesgo aceptable">
      <formula>NOT(ISERROR(SEARCH("Zona de riesgo aceptable",T26)))</formula>
    </cfRule>
    <cfRule type="containsText" dxfId="73" priority="72" operator="containsText" text="Zona de riesgo inaceptable">
      <formula>NOT(ISERROR(SEARCH("Zona de riesgo inaceptable",T26)))</formula>
    </cfRule>
    <cfRule type="containsText" dxfId="72" priority="73" operator="containsText" text="zona de riesgo importante">
      <formula>NOT(ISERROR(SEARCH("zona de riesgo importante",T26)))</formula>
    </cfRule>
    <cfRule type="containsText" dxfId="71" priority="74" operator="containsText" text="Zona de riesgo moderado">
      <formula>NOT(ISERROR(SEARCH("Zona de riesgo moderado",T26)))</formula>
    </cfRule>
    <cfRule type="containsText" dxfId="70" priority="75" operator="containsText" text="Zona de riesgo tolerable">
      <formula>NOT(ISERROR(SEARCH("Zona de riesgo tolerable",T26)))</formula>
    </cfRule>
    <cfRule type="containsText" dxfId="69" priority="76" operator="containsText" text="Zona de riesgo aceptable">
      <formula>NOT(ISERROR(SEARCH("Zona de riesgo aceptable",T26)))</formula>
    </cfRule>
  </conditionalFormatting>
  <conditionalFormatting sqref="T26:T28">
    <cfRule type="cellIs" dxfId="68" priority="70" stopIfTrue="1" operator="equal">
      <formula>0</formula>
    </cfRule>
  </conditionalFormatting>
  <conditionalFormatting sqref="T26:T28">
    <cfRule type="cellIs" dxfId="67" priority="65" stopIfTrue="1" operator="equal">
      <formula>"ZONA DE RIESGO INACEPTABLE"</formula>
    </cfRule>
    <cfRule type="cellIs" dxfId="66" priority="66" stopIfTrue="1" operator="equal">
      <formula>"ZONA DE RIESGO IMPORTANTE"</formula>
    </cfRule>
    <cfRule type="cellIs" dxfId="65" priority="67" stopIfTrue="1" operator="equal">
      <formula>"ZONA DE RIESGO MODERADO"</formula>
    </cfRule>
    <cfRule type="cellIs" dxfId="64" priority="68" stopIfTrue="1" operator="equal">
      <formula>"ZONA DE RIESGO TOLERABLE"</formula>
    </cfRule>
    <cfRule type="cellIs" dxfId="63" priority="69" stopIfTrue="1" operator="equal">
      <formula>"ZONA DE RIESGO ACEPTABLE"</formula>
    </cfRule>
  </conditionalFormatting>
  <conditionalFormatting sqref="T26:T28">
    <cfRule type="cellIs" dxfId="62" priority="63" stopIfTrue="1" operator="equal">
      <formula>"Se mantiene en la zona de riesgo"</formula>
    </cfRule>
    <cfRule type="cellIs" dxfId="61" priority="64" stopIfTrue="1" operator="equal">
      <formula>"Cambia la evaluación antes de controles"</formula>
    </cfRule>
  </conditionalFormatting>
  <conditionalFormatting sqref="T26:T28">
    <cfRule type="cellIs" dxfId="60" priority="61" stopIfTrue="1" operator="equal">
      <formula>"Cambia la evaluación antes de controles"</formula>
    </cfRule>
    <cfRule type="cellIs" dxfId="59" priority="62" stopIfTrue="1" operator="equal">
      <formula>"Se mantiene en la zona de riesgo"</formula>
    </cfRule>
  </conditionalFormatting>
  <conditionalFormatting sqref="J25:J28">
    <cfRule type="expression" priority="53">
      <formula>IF($H$14*$I$14=5,"BAJA",IF($H$14*$I$14=10,"BAJA",IF($H$14*$I$14=15,"MODERADA",IF($H$14*$I$14=20,"MODERADA",IF($H$14*$I$14=25,"MODERADA",IF($H$14*$I$14=30,"ALTA",IF($H$14*$I$14=40,"ALTA",IF($H$14*$I$14=50,"ALTA",IF($H$14*$I$14=60,"EXTREMA",IF($H$14*$I$14=80,"EXTREMA",IF($H$14*$I$14=100,"EXTREMA","")))))))))))</formula>
    </cfRule>
    <cfRule type="cellIs" dxfId="58" priority="54" operator="between">
      <formula>$H$14</formula>
      <formula>$I$14</formula>
    </cfRule>
    <cfRule type="cellIs" dxfId="57" priority="55" stopIfTrue="1" operator="equal">
      <formula>"ALTA"</formula>
    </cfRule>
    <cfRule type="cellIs" dxfId="56" priority="56" stopIfTrue="1" operator="equal">
      <formula>"MEDIA"</formula>
    </cfRule>
    <cfRule type="cellIs" dxfId="55" priority="57" stopIfTrue="1" operator="equal">
      <formula>"BAJA"</formula>
    </cfRule>
  </conditionalFormatting>
  <conditionalFormatting sqref="J25:J28 N25:N28">
    <cfRule type="cellIs" dxfId="54" priority="58" stopIfTrue="1" operator="equal">
      <formula>"EXTREMA"</formula>
    </cfRule>
    <cfRule type="cellIs" dxfId="53" priority="59" stopIfTrue="1" operator="equal">
      <formula>"MODERADA"</formula>
    </cfRule>
    <cfRule type="cellIs" dxfId="52" priority="60" stopIfTrue="1" operator="equal">
      <formula>"LEVE"</formula>
    </cfRule>
  </conditionalFormatting>
  <conditionalFormatting sqref="T18:T19">
    <cfRule type="containsText" dxfId="51" priority="46" stopIfTrue="1" operator="containsText" text="5-ZONA DE RIESGO ACEPTABLE">
      <formula>NOT(ISERROR(SEARCH("5-ZONA DE RIESGO ACEPTABLE",T18)))</formula>
    </cfRule>
    <cfRule type="containsText" dxfId="50" priority="47" stopIfTrue="1" operator="containsText" text="10-ZONA DE RIESGO TOLERABLE">
      <formula>NOT(ISERROR(SEARCH("10-ZONA DE RIESGO TOLERABLE",T18)))</formula>
    </cfRule>
    <cfRule type="cellIs" dxfId="49" priority="51" stopIfTrue="1" operator="equal">
      <formula>"30-ZONA DE RIESGO IMPORTANTE"</formula>
    </cfRule>
    <cfRule type="cellIs" dxfId="48" priority="52" stopIfTrue="1" operator="equal">
      <formula>"15-ZONA DE RIESGO MODERADO"</formula>
    </cfRule>
  </conditionalFormatting>
  <conditionalFormatting sqref="T18:T19">
    <cfRule type="cellIs" dxfId="47" priority="48" stopIfTrue="1" operator="equal">
      <formula>"6O-ZONA DE RIESGO INACEPTABLE"</formula>
    </cfRule>
    <cfRule type="cellIs" dxfId="46" priority="49" stopIfTrue="1" operator="equal">
      <formula>"40-ZONA DE RIESGO IMPORTANTE"</formula>
    </cfRule>
    <cfRule type="cellIs" dxfId="45" priority="50" stopIfTrue="1" operator="equal">
      <formula>"20-ZONA DE RIESGO MODERADO"</formula>
    </cfRule>
  </conditionalFormatting>
  <conditionalFormatting sqref="T18:T19">
    <cfRule type="cellIs" dxfId="44" priority="43" stopIfTrue="1" operator="equal">
      <formula>"ZONA DE RIESGO IMPORTANTE"</formula>
    </cfRule>
    <cfRule type="cellIs" dxfId="43" priority="44" stopIfTrue="1" operator="equal">
      <formula>"ZONA DE RIESGO MODERADO"</formula>
    </cfRule>
    <cfRule type="cellIs" dxfId="42" priority="45" stopIfTrue="1" operator="equal">
      <formula>"ZONA DE RIESGO TOLERABLE"</formula>
    </cfRule>
  </conditionalFormatting>
  <conditionalFormatting sqref="T18:T19">
    <cfRule type="containsText" dxfId="41" priority="37" operator="containsText" text="Zona de riesgo aceptable">
      <formula>NOT(ISERROR(SEARCH("Zona de riesgo aceptable",T18)))</formula>
    </cfRule>
    <cfRule type="containsText" dxfId="40" priority="38" operator="containsText" text="Zona de riesgo inaceptable">
      <formula>NOT(ISERROR(SEARCH("Zona de riesgo inaceptable",T18)))</formula>
    </cfRule>
    <cfRule type="containsText" dxfId="39" priority="39" operator="containsText" text="zona de riesgo importante">
      <formula>NOT(ISERROR(SEARCH("zona de riesgo importante",T18)))</formula>
    </cfRule>
    <cfRule type="containsText" dxfId="38" priority="40" operator="containsText" text="Zona de riesgo moderado">
      <formula>NOT(ISERROR(SEARCH("Zona de riesgo moderado",T18)))</formula>
    </cfRule>
    <cfRule type="containsText" dxfId="37" priority="41" operator="containsText" text="Zona de riesgo tolerable">
      <formula>NOT(ISERROR(SEARCH("Zona de riesgo tolerable",T18)))</formula>
    </cfRule>
    <cfRule type="containsText" dxfId="36" priority="42" operator="containsText" text="Zona de riesgo aceptable">
      <formula>NOT(ISERROR(SEARCH("Zona de riesgo aceptable",T18)))</formula>
    </cfRule>
  </conditionalFormatting>
  <conditionalFormatting sqref="T18:T19">
    <cfRule type="cellIs" dxfId="35" priority="36" stopIfTrue="1" operator="equal">
      <formula>0</formula>
    </cfRule>
  </conditionalFormatting>
  <conditionalFormatting sqref="T18:T19">
    <cfRule type="cellIs" dxfId="34" priority="31" stopIfTrue="1" operator="equal">
      <formula>"ZONA DE RIESGO INACEPTABLE"</formula>
    </cfRule>
    <cfRule type="cellIs" dxfId="33" priority="32" stopIfTrue="1" operator="equal">
      <formula>"ZONA DE RIESGO IMPORTANTE"</formula>
    </cfRule>
    <cfRule type="cellIs" dxfId="32" priority="33" stopIfTrue="1" operator="equal">
      <formula>"ZONA DE RIESGO MODERADO"</formula>
    </cfRule>
    <cfRule type="cellIs" dxfId="31" priority="34" stopIfTrue="1" operator="equal">
      <formula>"ZONA DE RIESGO TOLERABLE"</formula>
    </cfRule>
    <cfRule type="cellIs" dxfId="30" priority="35" stopIfTrue="1" operator="equal">
      <formula>"ZONA DE RIESGO ACEPTABLE"</formula>
    </cfRule>
  </conditionalFormatting>
  <conditionalFormatting sqref="T18:T19">
    <cfRule type="cellIs" dxfId="29" priority="29" stopIfTrue="1" operator="equal">
      <formula>"Se mantiene en la zona de riesgo"</formula>
    </cfRule>
    <cfRule type="cellIs" dxfId="28" priority="30" stopIfTrue="1" operator="equal">
      <formula>"Cambia la evaluación antes de controles"</formula>
    </cfRule>
  </conditionalFormatting>
  <conditionalFormatting sqref="T18:T19">
    <cfRule type="cellIs" dxfId="27" priority="27" stopIfTrue="1" operator="equal">
      <formula>"Cambia la evaluación antes de controles"</formula>
    </cfRule>
    <cfRule type="cellIs" dxfId="26" priority="28" stopIfTrue="1" operator="equal">
      <formula>"Se mantiene en la zona de riesgo"</formula>
    </cfRule>
  </conditionalFormatting>
  <conditionalFormatting sqref="T25">
    <cfRule type="containsText" dxfId="25" priority="20" stopIfTrue="1" operator="containsText" text="5-ZONA DE RIESGO ACEPTABLE">
      <formula>NOT(ISERROR(SEARCH("5-ZONA DE RIESGO ACEPTABLE",T25)))</formula>
    </cfRule>
    <cfRule type="containsText" dxfId="24" priority="21" stopIfTrue="1" operator="containsText" text="10-ZONA DE RIESGO TOLERABLE">
      <formula>NOT(ISERROR(SEARCH("10-ZONA DE RIESGO TOLERABLE",T25)))</formula>
    </cfRule>
    <cfRule type="cellIs" dxfId="23" priority="25" stopIfTrue="1" operator="equal">
      <formula>"30-ZONA DE RIESGO IMPORTANTE"</formula>
    </cfRule>
    <cfRule type="cellIs" dxfId="22" priority="26" stopIfTrue="1" operator="equal">
      <formula>"15-ZONA DE RIESGO MODERADO"</formula>
    </cfRule>
  </conditionalFormatting>
  <conditionalFormatting sqref="T25">
    <cfRule type="cellIs" dxfId="21" priority="22" stopIfTrue="1" operator="equal">
      <formula>"6O-ZONA DE RIESGO INACEPTABLE"</formula>
    </cfRule>
    <cfRule type="cellIs" dxfId="20" priority="23" stopIfTrue="1" operator="equal">
      <formula>"40-ZONA DE RIESGO IMPORTANTE"</formula>
    </cfRule>
    <cfRule type="cellIs" dxfId="19" priority="24" stopIfTrue="1" operator="equal">
      <formula>"20-ZONA DE RIESGO MODERADO"</formula>
    </cfRule>
  </conditionalFormatting>
  <conditionalFormatting sqref="T25">
    <cfRule type="cellIs" dxfId="18" priority="17" stopIfTrue="1" operator="equal">
      <formula>"ZONA DE RIESGO IMPORTANTE"</formula>
    </cfRule>
    <cfRule type="cellIs" dxfId="17" priority="18" stopIfTrue="1" operator="equal">
      <formula>"ZONA DE RIESGO MODERADO"</formula>
    </cfRule>
    <cfRule type="cellIs" dxfId="16" priority="19" stopIfTrue="1" operator="equal">
      <formula>"ZONA DE RIESGO TOLERABLE"</formula>
    </cfRule>
  </conditionalFormatting>
  <conditionalFormatting sqref="T25">
    <cfRule type="containsText" dxfId="15" priority="11" operator="containsText" text="Zona de riesgo aceptable">
      <formula>NOT(ISERROR(SEARCH("Zona de riesgo aceptable",T25)))</formula>
    </cfRule>
    <cfRule type="containsText" dxfId="14" priority="12" operator="containsText" text="Zona de riesgo inaceptable">
      <formula>NOT(ISERROR(SEARCH("Zona de riesgo inaceptable",T25)))</formula>
    </cfRule>
    <cfRule type="containsText" dxfId="13" priority="13" operator="containsText" text="zona de riesgo importante">
      <formula>NOT(ISERROR(SEARCH("zona de riesgo importante",T25)))</formula>
    </cfRule>
    <cfRule type="containsText" dxfId="12" priority="14" operator="containsText" text="Zona de riesgo moderado">
      <formula>NOT(ISERROR(SEARCH("Zona de riesgo moderado",T25)))</formula>
    </cfRule>
    <cfRule type="containsText" dxfId="11" priority="15" operator="containsText" text="Zona de riesgo tolerable">
      <formula>NOT(ISERROR(SEARCH("Zona de riesgo tolerable",T25)))</formula>
    </cfRule>
    <cfRule type="containsText" dxfId="10" priority="16" operator="containsText" text="Zona de riesgo aceptable">
      <formula>NOT(ISERROR(SEARCH("Zona de riesgo aceptable",T25)))</formula>
    </cfRule>
  </conditionalFormatting>
  <conditionalFormatting sqref="T25">
    <cfRule type="cellIs" dxfId="9" priority="10" stopIfTrue="1" operator="equal">
      <formula>0</formula>
    </cfRule>
  </conditionalFormatting>
  <conditionalFormatting sqref="T25">
    <cfRule type="cellIs" dxfId="8" priority="5" stopIfTrue="1" operator="equal">
      <formula>"ZONA DE RIESGO INACEPTABLE"</formula>
    </cfRule>
    <cfRule type="cellIs" dxfId="7" priority="6" stopIfTrue="1" operator="equal">
      <formula>"ZONA DE RIESGO IMPORTANTE"</formula>
    </cfRule>
    <cfRule type="cellIs" dxfId="6" priority="7" stopIfTrue="1" operator="equal">
      <formula>"ZONA DE RIESGO MODERADO"</formula>
    </cfRule>
    <cfRule type="cellIs" dxfId="5" priority="8" stopIfTrue="1" operator="equal">
      <formula>"ZONA DE RIESGO TOLERABLE"</formula>
    </cfRule>
    <cfRule type="cellIs" dxfId="4" priority="9" stopIfTrue="1" operator="equal">
      <formula>"ZONA DE RIESGO ACEPTABLE"</formula>
    </cfRule>
  </conditionalFormatting>
  <conditionalFormatting sqref="T25">
    <cfRule type="cellIs" dxfId="3" priority="3" stopIfTrue="1" operator="equal">
      <formula>"Se mantiene en la zona de riesgo"</formula>
    </cfRule>
    <cfRule type="cellIs" dxfId="2" priority="4" stopIfTrue="1" operator="equal">
      <formula>"Cambia la evaluación antes de controles"</formula>
    </cfRule>
  </conditionalFormatting>
  <conditionalFormatting sqref="T25">
    <cfRule type="cellIs" dxfId="1" priority="1" stopIfTrue="1" operator="equal">
      <formula>"Cambia la evaluación antes de controles"</formula>
    </cfRule>
    <cfRule type="cellIs" dxfId="0" priority="2" stopIfTrue="1" operator="equal">
      <formula>"Se mantiene en la zona de riesgo"</formula>
    </cfRule>
  </conditionalFormatting>
  <dataValidations xWindow="75" yWindow="356" count="25">
    <dataValidation allowBlank="1" showInputMessage="1" showErrorMessage="1" promptTitle="PROCESO ASOCIADO" prompt="Identifica el Proceso del Sistema asociado al riesgo." sqref="D12:D13" xr:uid="{00000000-0002-0000-0000-000000000000}"/>
    <dataValidation allowBlank="1" showInputMessage="1" showErrorMessage="1" promptTitle="FECHA DE FINALIZACIÓN" sqref="W13" xr:uid="{00000000-0002-0000-0000-000001000000}"/>
    <dataValidation allowBlank="1" showInputMessage="1" showErrorMessage="1" promptTitle="OBSERVACIONES " prompt="Corresponde  a aquellas notas aclaratorias con respecto al resultado del seguimiento" sqref="Z13 AC13 AF13" xr:uid="{00000000-0002-0000-0000-000002000000}"/>
    <dataValidation allowBlank="1" showInputMessage="1" showErrorMessage="1" promptTitle="% DE AVANCE" prompt="Se refiere al % de ejecución de los controles propuestos" sqref="Y13 AE13 AB13" xr:uid="{00000000-0002-0000-0000-000003000000}"/>
    <dataValidation allowBlank="1" showInputMessage="1" showErrorMessage="1" promptTitle="FECHA INICIO" prompt="Se refieren a aquellas acciones preventivas que aseguren que el riesgo no se va a materializar o disminuir el impacto" sqref="U13" xr:uid="{00000000-0002-0000-0000-000004000000}"/>
    <dataValidation allowBlank="1" showInputMessage="1" showErrorMessage="1" promptTitle="DEPENDENCIA" prompt="Corresponde al nombre especifico de la Jefatura, Oficina, Grupo Funcional o área de la entidad donde se detecta el riesgo." sqref="C12:C13" xr:uid="{00000000-0002-0000-0000-000005000000}"/>
    <dataValidation allowBlank="1" showInputMessage="1" showErrorMessage="1" promptTitle="FECHA TERMINACIÓN" prompt="Corresponde a la fecha en la que finaliza la ejecución de los controles " sqref="V13" xr:uid="{00000000-0002-0000-0000-000006000000}"/>
    <dataValidation allowBlank="1" showInputMessage="1" showErrorMessage="1" promptTitle="PERIODO DE SEGUIMIENTO" prompt="El periodo de seguimiento de la ejecución de los controles será de manera cuatrimestral, ello es a 30 de abril, 31 de agosto y 31 de diciembre de cada año" sqref="T13" xr:uid="{00000000-0002-0000-0000-000007000000}"/>
    <dataValidation allowBlank="1" showInputMessage="1" showErrorMessage="1" promptTitle=" " sqref="L13" xr:uid="{00000000-0002-0000-0000-000008000000}"/>
    <dataValidation allowBlank="1" showInputMessage="1" showErrorMessage="1" promptTitle="IMPACTO " prompt="Se refiere a la magnitud de sus efectos." sqref="I13" xr:uid="{00000000-0002-0000-0000-000009000000}"/>
    <dataValidation allowBlank="1" showInputMessage="1" showErrorMessage="1" promptTitle="PROBABILIDAD" prompt="Representa el número de veces que el riesgo se ha presentado en un determinado tiempo o puede presentarse" sqref="H13" xr:uid="{00000000-0002-0000-0000-00000A000000}"/>
    <dataValidation allowBlank="1" showInputMessage="1" showErrorMessage="1" promptTitle="CONSECUENCIAS" prompt="Efectos ocasionados por la ocurrencia de un riesgo que afecta los objetivos o procesos de la entidad. pueden ser una pérdida, un daño, un perjuicio o un detrimento. Es la base para determinar el impacto." sqref="G12:G13" xr:uid="{00000000-0002-0000-0000-00000B000000}"/>
    <dataValidation allowBlank="1" showInputMessage="1" showErrorMessage="1" promptTitle="CAUSAS" prompt="Corresponde a los medios, circunstancias, situaciones o agentes generadores del riesgo." sqref="F12:F13" xr:uid="{00000000-0002-0000-0000-00000C000000}"/>
    <dataValidation allowBlank="1" showInputMessage="1" showErrorMessage="1" promptTitle="RIESGO" prompt="Posibilidad de que por acción u omisión, se use el poder para poder desviar la gestión de lo público hacia un beneficio privado" sqref="E12:E13" xr:uid="{00000000-0002-0000-0000-00000D000000}"/>
    <dataValidation allowBlank="1" showInputMessage="1" showErrorMessage="1" promptTitle="No." prompt="Corresponde al número consecutivo del riesgo" sqref="A12:A13" xr:uid="{00000000-0002-0000-0000-00000E000000}"/>
    <dataValidation allowBlank="1" showInputMessage="1" showErrorMessage="1" promptTitle="FECHA" prompt="Corresponde a la fecha en la que se hace el seguimiento" sqref="X13 AD13 AA13" xr:uid="{00000000-0002-0000-0000-00000F000000}"/>
    <dataValidation type="list" allowBlank="1" showInputMessage="1" showErrorMessage="1" sqref="D14:D30" xr:uid="{00000000-0002-0000-0000-000010000000}">
      <formula1>$B$264:$B$281</formula1>
    </dataValidation>
    <dataValidation allowBlank="1" showInputMessage="1" showErrorMessage="1" promptTitle="RIESGO INHERENTE" prompt="Corresponde a la primera calificación y evaluación del riesgo de corrupción" sqref="H12:J12" xr:uid="{00000000-0002-0000-0000-000011000000}"/>
    <dataValidation allowBlank="1" showErrorMessage="1" prompt="Representa el número de veces que el riesgo se ha presentado en un determinado tiempo o puede presentarse" sqref="J13" xr:uid="{00000000-0002-0000-0000-000012000000}"/>
    <dataValidation allowBlank="1" showInputMessage="1" showErrorMessage="1" promptTitle="CONTROLES" prompt="Medidas conducentes para controlar el riesgo inherente. Se refieren a aquellas acciones preventivas que aseguren que el riesgo no se va a materializar o disminuir el impacto. " sqref="K12:K13" xr:uid="{00000000-0002-0000-0000-000013000000}"/>
    <dataValidation allowBlank="1" showInputMessage="1" showErrorMessage="1" promptTitle="RIESGO RESIDUAL" prompt="Es el riesgo resultante después de los controles" sqref="L12:N12" xr:uid="{00000000-0002-0000-0000-000014000000}"/>
    <dataValidation type="list" allowBlank="1" showInputMessage="1" showErrorMessage="1" sqref="O14:O28 O30" xr:uid="{00000000-0002-0000-0000-000015000000}">
      <formula1>$E$116</formula1>
    </dataValidation>
    <dataValidation type="list" allowBlank="1" showInputMessage="1" showErrorMessage="1" sqref="L14:L30 H14:H30" xr:uid="{00000000-0002-0000-0000-000017000000}">
      <formula1>$G$101:$G$105</formula1>
    </dataValidation>
    <dataValidation type="list" allowBlank="1" showInputMessage="1" showErrorMessage="1" sqref="I14:I30" xr:uid="{00000000-0002-0000-0000-000018000000}">
      <formula1>$H$101:$H$103</formula1>
    </dataValidation>
    <dataValidation type="list" allowBlank="1" showInputMessage="1" showErrorMessage="1" sqref="M14:M30" xr:uid="{00000000-0002-0000-0000-000019000000}">
      <formula1>$G$103:$G$105</formula1>
    </dataValidation>
  </dataValidations>
  <printOptions horizontalCentered="1"/>
  <pageMargins left="1.1811023622047245" right="0.19685039370078741" top="0.47244094488188981" bottom="0.35433070866141736" header="0" footer="0"/>
  <pageSetup paperSize="258" scale="32" orientation="landscape"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Mapa de Riesgo</vt:lpstr>
      <vt:lpstr>'Mapa de Riesgo'!Área_de_impresión</vt:lpstr>
      <vt:lpstr>'Mapa de Riesgo'!Títulos_a_imprimir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Del Toro</dc:creator>
  <cp:lastModifiedBy>CONTROL INTERNO</cp:lastModifiedBy>
  <cp:lastPrinted>2017-08-17T14:35:55Z</cp:lastPrinted>
  <dcterms:created xsi:type="dcterms:W3CDTF">2015-09-17T21:04:43Z</dcterms:created>
  <dcterms:modified xsi:type="dcterms:W3CDTF">2021-06-17T20:43:39Z</dcterms:modified>
</cp:coreProperties>
</file>