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autoCompressPictures="0" defaultThemeVersion="124226"/>
  <mc:AlternateContent xmlns:mc="http://schemas.openxmlformats.org/markup-compatibility/2006">
    <mc:Choice Requires="x15">
      <x15ac:absPath xmlns:x15ac="http://schemas.microsoft.com/office/spreadsheetml/2010/11/ac" url="C:\Users\Luis Gabriel\Desktop\SIGES FINAL\MACRO PROCESOS\Procesos Estratégicos\CH-Gestión del Capital Humano\ST-Seguridad y Salud en el Trabajo\Borrador No. 2\Formatos\"/>
    </mc:Choice>
  </mc:AlternateContent>
  <xr:revisionPtr revIDLastSave="0" documentId="13_ncr:1_{5B10B758-BF5C-440A-8F16-259504938FDA}" xr6:coauthVersionLast="47" xr6:coauthVersionMax="47" xr10:uidLastSave="{00000000-0000-0000-0000-000000000000}"/>
  <bookViews>
    <workbookView xWindow="-110" yWindow="-110" windowWidth="19420" windowHeight="10300" tabRatio="627" activeTab="3" xr2:uid="{00000000-000D-0000-FFFF-FFFF00000000}"/>
  </bookViews>
  <sheets>
    <sheet name="Calificación HS" sheetId="24" r:id="rId1"/>
    <sheet name="Evaluación HS" sheetId="25" r:id="rId2"/>
    <sheet name="H&amp;S" sheetId="22" r:id="rId3"/>
    <sheet name="Acueducto y alcantarillado" sheetId="26" r:id="rId4"/>
  </sheets>
  <definedNames>
    <definedName name="_xlnm._FilterDatabase" localSheetId="2" hidden="1">'H&amp;S'!$A$12:$WWF$200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77" i="22" l="1"/>
  <c r="T177" i="22" s="1"/>
  <c r="W177" i="22" s="1"/>
  <c r="S178" i="22"/>
  <c r="T178" i="22" s="1"/>
  <c r="W178" i="22" s="1"/>
  <c r="S179" i="22"/>
  <c r="T179" i="22" s="1"/>
  <c r="W179" i="22" s="1"/>
  <c r="S180" i="22"/>
  <c r="T180" i="22" s="1"/>
  <c r="W180" i="22" s="1"/>
  <c r="S181" i="22"/>
  <c r="T181" i="22" s="1"/>
  <c r="W181" i="22" s="1"/>
  <c r="S182" i="22"/>
  <c r="T182" i="22" s="1"/>
  <c r="W182" i="22" s="1"/>
  <c r="S183" i="22"/>
  <c r="T183" i="22" s="1"/>
  <c r="W183" i="22" s="1"/>
  <c r="S184" i="22"/>
  <c r="T184" i="22" s="1"/>
  <c r="W184" i="22" s="1"/>
  <c r="S185" i="22"/>
  <c r="T185" i="22" s="1"/>
  <c r="W185" i="22" s="1"/>
  <c r="S186" i="22"/>
  <c r="T186" i="22" s="1"/>
  <c r="W186" i="22" s="1"/>
  <c r="S187" i="22"/>
  <c r="T187" i="22" s="1"/>
  <c r="W187" i="22" s="1"/>
  <c r="S188" i="22"/>
  <c r="T188" i="22" s="1"/>
  <c r="W188" i="22" s="1"/>
  <c r="S189" i="22"/>
  <c r="T189" i="22" s="1"/>
  <c r="W189" i="22" s="1"/>
  <c r="S190" i="22"/>
  <c r="T190" i="22" s="1"/>
  <c r="W190" i="22" s="1"/>
  <c r="S191" i="22"/>
  <c r="T191" i="22" s="1"/>
  <c r="W191" i="22" s="1"/>
  <c r="S192" i="22"/>
  <c r="T192" i="22" s="1"/>
  <c r="W192" i="22" s="1"/>
  <c r="S193" i="22"/>
  <c r="T193" i="22" s="1"/>
  <c r="W193" i="22" s="1"/>
  <c r="S194" i="22"/>
  <c r="T194" i="22" s="1"/>
  <c r="W194" i="22" s="1"/>
  <c r="S195" i="22"/>
  <c r="T195" i="22" s="1"/>
  <c r="W195" i="22" s="1"/>
  <c r="S196" i="22"/>
  <c r="T196" i="22" s="1"/>
  <c r="W196" i="22" s="1"/>
  <c r="S197" i="22"/>
  <c r="T197" i="22" s="1"/>
  <c r="W197" i="22" s="1"/>
  <c r="S198" i="22"/>
  <c r="T198" i="22" s="1"/>
  <c r="W198" i="22" s="1"/>
  <c r="S199" i="22"/>
  <c r="T199" i="22" s="1"/>
  <c r="W199" i="22" s="1"/>
  <c r="S200" i="22"/>
  <c r="T200" i="22" s="1"/>
  <c r="W200" i="22" s="1"/>
  <c r="S160" i="22"/>
  <c r="T160" i="22" s="1"/>
  <c r="W160" i="22" s="1"/>
  <c r="S161" i="22"/>
  <c r="T161" i="22" s="1"/>
  <c r="W161" i="22" s="1"/>
  <c r="S162" i="22"/>
  <c r="T162" i="22" s="1"/>
  <c r="W162" i="22" s="1"/>
  <c r="S163" i="22"/>
  <c r="T163" i="22" s="1"/>
  <c r="W163" i="22" s="1"/>
  <c r="S164" i="22"/>
  <c r="T164" i="22" s="1"/>
  <c r="W164" i="22" s="1"/>
  <c r="S165" i="22"/>
  <c r="T165" i="22" s="1"/>
  <c r="W165" i="22" s="1"/>
  <c r="S166" i="22"/>
  <c r="T166" i="22" s="1"/>
  <c r="W166" i="22" s="1"/>
  <c r="S167" i="22"/>
  <c r="T167" i="22" s="1"/>
  <c r="W167" i="22" s="1"/>
  <c r="S168" i="22"/>
  <c r="T168" i="22" s="1"/>
  <c r="W168" i="22" s="1"/>
  <c r="S169" i="22"/>
  <c r="T169" i="22" s="1"/>
  <c r="W169" i="22" s="1"/>
  <c r="S170" i="22"/>
  <c r="T170" i="22" s="1"/>
  <c r="W170" i="22" s="1"/>
  <c r="S171" i="22"/>
  <c r="T171" i="22" s="1"/>
  <c r="W171" i="22" s="1"/>
  <c r="S172" i="22"/>
  <c r="T172" i="22" s="1"/>
  <c r="W172" i="22" s="1"/>
  <c r="S173" i="22"/>
  <c r="T173" i="22" s="1"/>
  <c r="W173" i="22" s="1"/>
  <c r="S174" i="22"/>
  <c r="T174" i="22" s="1"/>
  <c r="W174" i="22" s="1"/>
  <c r="S175" i="22"/>
  <c r="T175" i="22" s="1"/>
  <c r="W175" i="22" s="1"/>
  <c r="S153" i="22"/>
  <c r="T153" i="22" s="1"/>
  <c r="W153" i="22" s="1"/>
  <c r="S154" i="22"/>
  <c r="T154" i="22" s="1"/>
  <c r="W154" i="22" s="1"/>
  <c r="S155" i="22"/>
  <c r="T155" i="22" s="1"/>
  <c r="W155" i="22" s="1"/>
  <c r="S156" i="22"/>
  <c r="T156" i="22" s="1"/>
  <c r="W156" i="22" s="1"/>
  <c r="S157" i="22"/>
  <c r="T157" i="22" s="1"/>
  <c r="W157" i="22" s="1"/>
  <c r="S158" i="22"/>
  <c r="T158" i="22" s="1"/>
  <c r="W158" i="22" s="1"/>
  <c r="S141" i="22"/>
  <c r="T141" i="22" s="1"/>
  <c r="W141" i="22" s="1"/>
  <c r="S142" i="22"/>
  <c r="T142" i="22" s="1"/>
  <c r="W142" i="22" s="1"/>
  <c r="S143" i="22"/>
  <c r="T143" i="22" s="1"/>
  <c r="W143" i="22" s="1"/>
  <c r="S144" i="22"/>
  <c r="T144" i="22" s="1"/>
  <c r="W144" i="22" s="1"/>
  <c r="S145" i="22"/>
  <c r="T145" i="22" s="1"/>
  <c r="W145" i="22" s="1"/>
  <c r="S146" i="22"/>
  <c r="T146" i="22" s="1"/>
  <c r="W146" i="22" s="1"/>
  <c r="S147" i="22"/>
  <c r="T147" i="22" s="1"/>
  <c r="W147" i="22" s="1"/>
  <c r="S148" i="22"/>
  <c r="T148" i="22" s="1"/>
  <c r="W148" i="22" s="1"/>
  <c r="S149" i="22"/>
  <c r="T149" i="22" s="1"/>
  <c r="W149" i="22" s="1"/>
  <c r="S150" i="22"/>
  <c r="T150" i="22" s="1"/>
  <c r="W150" i="22" s="1"/>
  <c r="S151" i="22"/>
  <c r="T151" i="22" s="1"/>
  <c r="W151" i="22" s="1"/>
  <c r="S106" i="22"/>
  <c r="T106" i="22" s="1"/>
  <c r="W106" i="22" s="1"/>
  <c r="S107" i="22"/>
  <c r="T107" i="22" s="1"/>
  <c r="W107" i="22" s="1"/>
  <c r="S108" i="22"/>
  <c r="T108" i="22" s="1"/>
  <c r="W108" i="22" s="1"/>
  <c r="S109" i="22"/>
  <c r="T109" i="22" s="1"/>
  <c r="W109" i="22" s="1"/>
  <c r="S110" i="22"/>
  <c r="T110" i="22" s="1"/>
  <c r="W110" i="22" s="1"/>
  <c r="S111" i="22"/>
  <c r="T111" i="22" s="1"/>
  <c r="W111" i="22" s="1"/>
  <c r="S112" i="22"/>
  <c r="T112" i="22" s="1"/>
  <c r="W112" i="22" s="1"/>
  <c r="S113" i="22"/>
  <c r="T113" i="22" s="1"/>
  <c r="W113" i="22" s="1"/>
  <c r="S114" i="22"/>
  <c r="T114" i="22" s="1"/>
  <c r="W114" i="22" s="1"/>
  <c r="S115" i="22"/>
  <c r="T115" i="22" s="1"/>
  <c r="W115" i="22" s="1"/>
  <c r="S116" i="22"/>
  <c r="T116" i="22" s="1"/>
  <c r="W116" i="22" s="1"/>
  <c r="S117" i="22"/>
  <c r="T117" i="22" s="1"/>
  <c r="W117" i="22" s="1"/>
  <c r="S118" i="22"/>
  <c r="T118" i="22" s="1"/>
  <c r="W118" i="22" s="1"/>
  <c r="S119" i="22"/>
  <c r="T119" i="22" s="1"/>
  <c r="W119" i="22" s="1"/>
  <c r="S120" i="22"/>
  <c r="T120" i="22" s="1"/>
  <c r="W120" i="22" s="1"/>
  <c r="S121" i="22"/>
  <c r="T121" i="22" s="1"/>
  <c r="W121" i="22" s="1"/>
  <c r="S122" i="22"/>
  <c r="T122" i="22" s="1"/>
  <c r="W122" i="22" s="1"/>
  <c r="S123" i="22"/>
  <c r="T123" i="22" s="1"/>
  <c r="W123" i="22" s="1"/>
  <c r="S124" i="22"/>
  <c r="T124" i="22" s="1"/>
  <c r="W124" i="22" s="1"/>
  <c r="S125" i="22"/>
  <c r="T125" i="22" s="1"/>
  <c r="W125" i="22" s="1"/>
  <c r="S126" i="22"/>
  <c r="T126" i="22" s="1"/>
  <c r="W126" i="22" s="1"/>
  <c r="S127" i="22"/>
  <c r="T127" i="22" s="1"/>
  <c r="W127" i="22" s="1"/>
  <c r="S128" i="22"/>
  <c r="T128" i="22" s="1"/>
  <c r="W128" i="22" s="1"/>
  <c r="S129" i="22"/>
  <c r="T129" i="22" s="1"/>
  <c r="W129" i="22" s="1"/>
  <c r="S130" i="22"/>
  <c r="T130" i="22" s="1"/>
  <c r="W130" i="22" s="1"/>
  <c r="S131" i="22"/>
  <c r="T131" i="22" s="1"/>
  <c r="W131" i="22" s="1"/>
  <c r="S132" i="22"/>
  <c r="T132" i="22" s="1"/>
  <c r="W132" i="22" s="1"/>
  <c r="S133" i="22"/>
  <c r="T133" i="22" s="1"/>
  <c r="W133" i="22" s="1"/>
  <c r="S134" i="22"/>
  <c r="T134" i="22" s="1"/>
  <c r="W134" i="22" s="1"/>
  <c r="S135" i="22"/>
  <c r="T135" i="22" s="1"/>
  <c r="W135" i="22" s="1"/>
  <c r="S136" i="22"/>
  <c r="T136" i="22" s="1"/>
  <c r="W136" i="22" s="1"/>
  <c r="S137" i="22"/>
  <c r="T137" i="22" s="1"/>
  <c r="W137" i="22" s="1"/>
  <c r="S138" i="22"/>
  <c r="T138" i="22" s="1"/>
  <c r="W138" i="22" s="1"/>
  <c r="S139" i="22"/>
  <c r="T139" i="22" s="1"/>
  <c r="W139" i="22" s="1"/>
  <c r="S97" i="22"/>
  <c r="T97" i="22" s="1"/>
  <c r="W97" i="22" s="1"/>
  <c r="S98" i="22"/>
  <c r="T98" i="22" s="1"/>
  <c r="W98" i="22" s="1"/>
  <c r="S99" i="22"/>
  <c r="T99" i="22" s="1"/>
  <c r="W99" i="22" s="1"/>
  <c r="S100" i="22"/>
  <c r="T100" i="22" s="1"/>
  <c r="W100" i="22" s="1"/>
  <c r="S101" i="22"/>
  <c r="T101" i="22" s="1"/>
  <c r="W101" i="22" s="1"/>
  <c r="S102" i="22"/>
  <c r="T102" i="22" s="1"/>
  <c r="W102" i="22" s="1"/>
  <c r="S103" i="22"/>
  <c r="T103" i="22" s="1"/>
  <c r="W103" i="22" s="1"/>
  <c r="S104" i="22"/>
  <c r="T104" i="22" s="1"/>
  <c r="W104" i="22" s="1"/>
  <c r="S85" i="22"/>
  <c r="T85" i="22" s="1"/>
  <c r="W85" i="22" s="1"/>
  <c r="S86" i="22"/>
  <c r="T86" i="22" s="1"/>
  <c r="W86" i="22" s="1"/>
  <c r="S87" i="22"/>
  <c r="T87" i="22" s="1"/>
  <c r="W87" i="22" s="1"/>
  <c r="S88" i="22"/>
  <c r="T88" i="22" s="1"/>
  <c r="W88" i="22" s="1"/>
  <c r="S89" i="22"/>
  <c r="T89" i="22" s="1"/>
  <c r="W89" i="22" s="1"/>
  <c r="S90" i="22"/>
  <c r="T90" i="22" s="1"/>
  <c r="W90" i="22" s="1"/>
  <c r="S91" i="22"/>
  <c r="T91" i="22" s="1"/>
  <c r="W91" i="22" s="1"/>
  <c r="S92" i="22"/>
  <c r="T92" i="22" s="1"/>
  <c r="W92" i="22" s="1"/>
  <c r="S93" i="22"/>
  <c r="T93" i="22" s="1"/>
  <c r="W93" i="22" s="1"/>
  <c r="S94" i="22"/>
  <c r="T94" i="22" s="1"/>
  <c r="W94" i="22" s="1"/>
  <c r="S95" i="22"/>
  <c r="T95" i="22" s="1"/>
  <c r="W95" i="22" s="1"/>
  <c r="S74" i="22"/>
  <c r="T74" i="22" s="1"/>
  <c r="W74" i="22" s="1"/>
  <c r="S75" i="22"/>
  <c r="T75" i="22" s="1"/>
  <c r="W75" i="22" s="1"/>
  <c r="S76" i="22"/>
  <c r="T76" i="22" s="1"/>
  <c r="W76" i="22" s="1"/>
  <c r="S77" i="22"/>
  <c r="T77" i="22" s="1"/>
  <c r="W77" i="22" s="1"/>
  <c r="S78" i="22"/>
  <c r="T78" i="22" s="1"/>
  <c r="W78" i="22" s="1"/>
  <c r="S79" i="22"/>
  <c r="T79" i="22" s="1"/>
  <c r="W79" i="22" s="1"/>
  <c r="S80" i="22"/>
  <c r="T80" i="22" s="1"/>
  <c r="W80" i="22" s="1"/>
  <c r="S81" i="22"/>
  <c r="T81" i="22" s="1"/>
  <c r="W81" i="22" s="1"/>
  <c r="S82" i="22"/>
  <c r="T82" i="22" s="1"/>
  <c r="W82" i="22" s="1"/>
  <c r="S83" i="22"/>
  <c r="T83" i="22" s="1"/>
  <c r="W83" i="22" s="1"/>
  <c r="S29" i="22"/>
  <c r="T29" i="22" s="1"/>
  <c r="W29" i="22" s="1"/>
  <c r="S30" i="22"/>
  <c r="T30" i="22" s="1"/>
  <c r="W30" i="22" s="1"/>
  <c r="S31" i="22"/>
  <c r="T31" i="22" s="1"/>
  <c r="W31" i="22" s="1"/>
  <c r="S32" i="22"/>
  <c r="T32" i="22" s="1"/>
  <c r="W32" i="22" s="1"/>
  <c r="S33" i="22"/>
  <c r="T33" i="22" s="1"/>
  <c r="W33" i="22" s="1"/>
  <c r="S34" i="22"/>
  <c r="T34" i="22" s="1"/>
  <c r="W34" i="22" s="1"/>
  <c r="S35" i="22"/>
  <c r="T35" i="22" s="1"/>
  <c r="W35" i="22" s="1"/>
  <c r="S36" i="22"/>
  <c r="T36" i="22" s="1"/>
  <c r="W36" i="22" s="1"/>
  <c r="S37" i="22"/>
  <c r="T37" i="22" s="1"/>
  <c r="W37" i="22" s="1"/>
  <c r="S38" i="22"/>
  <c r="T38" i="22" s="1"/>
  <c r="W38" i="22" s="1"/>
  <c r="S39" i="22"/>
  <c r="T39" i="22" s="1"/>
  <c r="W39" i="22" s="1"/>
  <c r="S40" i="22"/>
  <c r="T40" i="22" s="1"/>
  <c r="W40" i="22" s="1"/>
  <c r="S41" i="22"/>
  <c r="T41" i="22" s="1"/>
  <c r="W41" i="22" s="1"/>
  <c r="S42" i="22"/>
  <c r="T42" i="22" s="1"/>
  <c r="W42" i="22" s="1"/>
  <c r="S43" i="22"/>
  <c r="T43" i="22" s="1"/>
  <c r="W43" i="22" s="1"/>
  <c r="S44" i="22"/>
  <c r="T44" i="22" s="1"/>
  <c r="W44" i="22" s="1"/>
  <c r="S45" i="22"/>
  <c r="T45" i="22" s="1"/>
  <c r="W45" i="22" s="1"/>
  <c r="S46" i="22"/>
  <c r="T46" i="22" s="1"/>
  <c r="W46" i="22" s="1"/>
  <c r="S47" i="22"/>
  <c r="T47" i="22" s="1"/>
  <c r="W47" i="22" s="1"/>
  <c r="S48" i="22"/>
  <c r="T48" i="22" s="1"/>
  <c r="W48" i="22" s="1"/>
  <c r="S49" i="22"/>
  <c r="T49" i="22" s="1"/>
  <c r="W49" i="22" s="1"/>
  <c r="S50" i="22"/>
  <c r="T50" i="22" s="1"/>
  <c r="W50" i="22" s="1"/>
  <c r="S51" i="22"/>
  <c r="T51" i="22" s="1"/>
  <c r="W51" i="22" s="1"/>
  <c r="S52" i="22"/>
  <c r="T52" i="22" s="1"/>
  <c r="W52" i="22" s="1"/>
  <c r="S53" i="22"/>
  <c r="T53" i="22" s="1"/>
  <c r="W53" i="22" s="1"/>
  <c r="S54" i="22"/>
  <c r="T54" i="22" s="1"/>
  <c r="W54" i="22" s="1"/>
  <c r="S55" i="22"/>
  <c r="T55" i="22" s="1"/>
  <c r="W55" i="22" s="1"/>
  <c r="S56" i="22"/>
  <c r="T56" i="22" s="1"/>
  <c r="W56" i="22" s="1"/>
  <c r="S57" i="22"/>
  <c r="T57" i="22" s="1"/>
  <c r="W57" i="22" s="1"/>
  <c r="S58" i="22"/>
  <c r="T58" i="22" s="1"/>
  <c r="W58" i="22" s="1"/>
  <c r="S59" i="22"/>
  <c r="T59" i="22" s="1"/>
  <c r="W59" i="22" s="1"/>
  <c r="S60" i="22"/>
  <c r="T60" i="22" s="1"/>
  <c r="W60" i="22" s="1"/>
  <c r="S61" i="22"/>
  <c r="T61" i="22" s="1"/>
  <c r="W61" i="22" s="1"/>
  <c r="S62" i="22"/>
  <c r="T62" i="22" s="1"/>
  <c r="W62" i="22" s="1"/>
  <c r="S63" i="22"/>
  <c r="T63" i="22" s="1"/>
  <c r="W63" i="22" s="1"/>
  <c r="S64" i="22"/>
  <c r="T64" i="22" s="1"/>
  <c r="W64" i="22" s="1"/>
  <c r="S65" i="22"/>
  <c r="T65" i="22" s="1"/>
  <c r="W65" i="22" s="1"/>
  <c r="S66" i="22"/>
  <c r="T66" i="22" s="1"/>
  <c r="W66" i="22" s="1"/>
  <c r="S67" i="22"/>
  <c r="T67" i="22" s="1"/>
  <c r="W67" i="22" s="1"/>
  <c r="S68" i="22"/>
  <c r="T68" i="22" s="1"/>
  <c r="W68" i="22" s="1"/>
  <c r="S69" i="22"/>
  <c r="T69" i="22" s="1"/>
  <c r="W69" i="22" s="1"/>
  <c r="S70" i="22"/>
  <c r="T70" i="22" s="1"/>
  <c r="W70" i="22" s="1"/>
  <c r="S71" i="22"/>
  <c r="T71" i="22" s="1"/>
  <c r="W71" i="22" s="1"/>
  <c r="S72" i="22"/>
  <c r="T72" i="22" s="1"/>
  <c r="W72" i="22" s="1"/>
  <c r="S14" i="22"/>
  <c r="T14" i="22" s="1"/>
  <c r="W14" i="22" s="1"/>
  <c r="S15" i="22"/>
  <c r="T15" i="22" s="1"/>
  <c r="W15" i="22" s="1"/>
  <c r="S16" i="22"/>
  <c r="T16" i="22" s="1"/>
  <c r="W16" i="22" s="1"/>
  <c r="S17" i="22"/>
  <c r="T17" i="22" s="1"/>
  <c r="W17" i="22" s="1"/>
  <c r="S18" i="22"/>
  <c r="T18" i="22" s="1"/>
  <c r="W18" i="22" s="1"/>
  <c r="S19" i="22"/>
  <c r="T19" i="22" s="1"/>
  <c r="W19" i="22" s="1"/>
  <c r="S20" i="22"/>
  <c r="T20" i="22" s="1"/>
  <c r="W20" i="22" s="1"/>
  <c r="S21" i="22"/>
  <c r="T21" i="22" s="1"/>
  <c r="W21" i="22" s="1"/>
  <c r="S22" i="22"/>
  <c r="T22" i="22" s="1"/>
  <c r="W22" i="22" s="1"/>
  <c r="S23" i="22"/>
  <c r="T23" i="22" s="1"/>
  <c r="W23" i="22" s="1"/>
  <c r="S24" i="22"/>
  <c r="T24" i="22" s="1"/>
  <c r="W24" i="22" s="1"/>
  <c r="S25" i="22"/>
  <c r="T25" i="22" s="1"/>
  <c r="W25" i="22" s="1"/>
  <c r="S26" i="22"/>
  <c r="T26" i="22" s="1"/>
  <c r="W26" i="22" s="1"/>
  <c r="S27" i="22"/>
  <c r="T27" i="22" s="1"/>
  <c r="W27" i="22" s="1"/>
  <c r="S13" i="22"/>
  <c r="T13" i="22" s="1"/>
  <c r="W13"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configurator</author>
    <author>NESTOR VARGAS</author>
    <author>rllanos</author>
    <author>dcarvajal</author>
  </authors>
  <commentList>
    <comment ref="A10" authorId="0" shapeId="0" xr:uid="{00000000-0006-0000-0200-000001000000}">
      <text>
        <r>
          <rPr>
            <b/>
            <sz val="9"/>
            <color indexed="81"/>
            <rFont val="Tahoma"/>
            <family val="2"/>
          </rPr>
          <t>configurator:</t>
        </r>
        <r>
          <rPr>
            <sz val="9"/>
            <color indexed="81"/>
            <rFont val="Tahoma"/>
            <family val="2"/>
          </rPr>
          <t xml:space="preserve">
Mencionar las actividades que se desarrollan por proceso (ver caracterizaciones)</t>
        </r>
      </text>
    </comment>
    <comment ref="M10" authorId="0" shapeId="0" xr:uid="{00000000-0006-0000-0200-000002000000}">
      <text>
        <r>
          <rPr>
            <b/>
            <sz val="9"/>
            <color indexed="81"/>
            <rFont val="Tahoma"/>
            <family val="2"/>
          </rPr>
          <t>configurator:</t>
        </r>
        <r>
          <rPr>
            <sz val="9"/>
            <color indexed="81"/>
            <rFont val="Tahoma"/>
            <family val="2"/>
          </rPr>
          <t xml:space="preserve">
Mencionar los aspectos ambientales asociados a la actividad desarrollada. 
Aspecto ambiental: Son los elementos, actividades, productos o servicios de una organización que pueden interactuar con el ambiente.</t>
        </r>
      </text>
    </comment>
    <comment ref="P10" authorId="1" shapeId="0" xr:uid="{00000000-0006-0000-0200-000003000000}">
      <text>
        <r>
          <rPr>
            <b/>
            <sz val="9"/>
            <color indexed="81"/>
            <rFont val="Tahoma"/>
            <family val="2"/>
          </rPr>
          <t>NESTOR VARGAS:</t>
        </r>
        <r>
          <rPr>
            <sz val="9"/>
            <color indexed="81"/>
            <rFont val="Tahoma"/>
            <family val="2"/>
          </rPr>
          <t xml:space="preserve">
Positivo (+)
Negativo (-)</t>
        </r>
      </text>
    </comment>
    <comment ref="Q10" authorId="2" shapeId="0" xr:uid="{00000000-0006-0000-0200-000004000000}">
      <text>
        <r>
          <rPr>
            <b/>
            <sz val="8"/>
            <color indexed="81"/>
            <rFont val="Arial "/>
          </rPr>
          <t>Probabilidad:</t>
        </r>
        <r>
          <rPr>
            <sz val="8"/>
            <color indexed="81"/>
            <rFont val="Arial "/>
          </rPr>
          <t xml:space="preserve"> Se califica teniendo en cuenta la frecuencia con que se dan las condiciones generadoras del riesgo,  la intensidad de la exposición, el número de expuestos, la sensibilidad especial de algunos procesos, la infraestructura y/ o las personas expuestas al peligro, antecedentes en actividades o instalaciones similares, fenómenos naturales en la zona, prevención existente (actitud y aptitud de la organización y las personas, cumplimiento de las normas, etc.), entre otras.  Con base en esto, determine la relacionada con el peligro identificado:</t>
        </r>
        <r>
          <rPr>
            <b/>
            <sz val="8"/>
            <color indexed="81"/>
            <rFont val="Arial "/>
          </rPr>
          <t xml:space="preserve">  </t>
        </r>
        <r>
          <rPr>
            <sz val="8"/>
            <color indexed="81"/>
            <rFont val="Arial "/>
          </rPr>
          <t xml:space="preserve">
</t>
        </r>
        <r>
          <rPr>
            <b/>
            <sz val="8"/>
            <color indexed="81"/>
            <rFont val="Arial "/>
          </rPr>
          <t xml:space="preserve">1, Baja/Remota: </t>
        </r>
        <r>
          <rPr>
            <sz val="8"/>
            <color indexed="81"/>
            <rFont val="Arial "/>
          </rPr>
          <t xml:space="preserve">Poca probabilidad de ocurrencia/ El daño ocurrirá raras veces </t>
        </r>
        <r>
          <rPr>
            <b/>
            <sz val="8"/>
            <color indexed="81"/>
            <rFont val="Arial "/>
          </rPr>
          <t xml:space="preserve">
2, Media/Ocasional: </t>
        </r>
        <r>
          <rPr>
            <sz val="8"/>
            <color indexed="81"/>
            <rFont val="Arial "/>
          </rPr>
          <t xml:space="preserve">Ha ocurrido una vez al año/ El daño ocurrirá en algunas ocasiones </t>
        </r>
        <r>
          <rPr>
            <b/>
            <sz val="8"/>
            <color indexed="81"/>
            <rFont val="Arial "/>
          </rPr>
          <t xml:space="preserve"> 
3, Alta/Frecuente:</t>
        </r>
        <r>
          <rPr>
            <sz val="8"/>
            <color indexed="81"/>
            <rFont val="Arial "/>
          </rPr>
          <t xml:space="preserve">Ha ocurrido por lo menos una vez al  mes/ El daño ocurrirá siempre </t>
        </r>
      </text>
    </comment>
    <comment ref="R10" authorId="2" shapeId="0" xr:uid="{00000000-0006-0000-0200-000005000000}">
      <text>
        <r>
          <rPr>
            <b/>
            <sz val="8"/>
            <color indexed="81"/>
            <rFont val="Arial"/>
            <family val="2"/>
          </rPr>
          <t xml:space="preserve">SEVERIDAD: </t>
        </r>
        <r>
          <rPr>
            <sz val="8"/>
            <color indexed="81"/>
            <rFont val="Arial"/>
            <family val="2"/>
          </rPr>
          <t xml:space="preserve">Se estima según el potencial de gravedad de las consecuencias sobre los procesos, la infraestructura, las personas y/ o el ambiente, recursos materiales, bienes intangibles. En términos de:  PERSONAS: Nivel de afectación de las personas en terminos de lesiones, muerte y cantidad./IMPORTANCIA ECONOMICA: Nivel de afectación de los ingresos de la organización o costos por pérdida financiera./FUNCIONAMIENTO: Nivel porcentual de continuidad en la prestación del servicio o ejecución de los procesos./DURACIÓN: Se refiere al tiempo del impacto necesario para restablecer el área afectada./MAGNITUD: Intensidad de los hechos relacionados con la gravedad de los efectos./ÁREA DE INFLUENCIA/ IMAGEN: Es el espacio geográfico en donde se mantienen los impactos de una actividad./RECUPERABILIDAD: Capacidad de amortiguar o volver a la condición inicial debido al efecto del impacto o alguno de sus componentes.
</t>
        </r>
        <r>
          <rPr>
            <b/>
            <sz val="8"/>
            <color indexed="81"/>
            <rFont val="Arial"/>
            <family val="2"/>
          </rPr>
          <t xml:space="preserve">1. Muy baja/ Insignificante </t>
        </r>
        <r>
          <rPr>
            <sz val="8"/>
            <color indexed="81"/>
            <rFont val="Arial"/>
            <family val="2"/>
          </rPr>
          <t xml:space="preserve">"Sin perjuicios directos sobre la persona ni la capacidad de operación. </t>
        </r>
        <r>
          <rPr>
            <u/>
            <sz val="8"/>
            <color indexed="81"/>
            <rFont val="Arial"/>
            <family val="2"/>
          </rPr>
          <t>/Baja pérdida económica./Breve</t>
        </r>
        <r>
          <rPr>
            <sz val="8"/>
            <color indexed="81"/>
            <rFont val="Arial"/>
            <family val="2"/>
          </rPr>
          <t>: cuando la alteración del medio no permanece en el tiempo, y dura un lapso de tiempo muy pequeño. No existe ningún potencial de riesgo sobre el medio ambiente.  /</t>
        </r>
        <r>
          <rPr>
            <u/>
            <sz val="8"/>
            <color indexed="81"/>
            <rFont val="Arial"/>
            <family val="2"/>
          </rPr>
          <t>Poca Magnitud</t>
        </r>
        <r>
          <rPr>
            <sz val="8"/>
            <color indexed="81"/>
            <rFont val="Arial"/>
            <family val="2"/>
          </rPr>
          <t>: alteración mínima del factor o característica ambiental considerada.  /</t>
        </r>
        <r>
          <rPr>
            <u/>
            <sz val="8"/>
            <color indexed="81"/>
            <rFont val="Arial"/>
            <family val="2"/>
          </rPr>
          <t>Puntual</t>
        </r>
        <r>
          <rPr>
            <sz val="8"/>
            <color indexed="81"/>
            <rFont val="Arial"/>
            <family val="2"/>
          </rPr>
          <t>: el Impacto queda confinado dentro del área de influencia.  /</t>
        </r>
        <r>
          <rPr>
            <u/>
            <sz val="8"/>
            <color indexed="81"/>
            <rFont val="Arial"/>
            <family val="2"/>
          </rPr>
          <t>Reversible</t>
        </r>
        <r>
          <rPr>
            <sz val="8"/>
            <color indexed="81"/>
            <rFont val="Arial"/>
            <family val="2"/>
          </rPr>
          <t xml:space="preserve">: puede eliminarse el impacto por medio de actividades humanas tendientes a la recuperación de los recursos afectados."    
</t>
        </r>
        <r>
          <rPr>
            <b/>
            <sz val="8"/>
            <color indexed="81"/>
            <rFont val="Arial"/>
            <family val="2"/>
          </rPr>
          <t>2. Baja/ Marginal</t>
        </r>
        <r>
          <rPr>
            <sz val="8"/>
            <color indexed="81"/>
            <rFont val="Arial"/>
            <family val="2"/>
          </rPr>
          <t xml:space="preserve"> "Tratamiento de primeros auxilios, se puede restablecer inmediatamente la operación, pérdida económica media.  /</t>
        </r>
        <r>
          <rPr>
            <u/>
            <sz val="8"/>
            <color indexed="81"/>
            <rFont val="Arial"/>
            <family val="2"/>
          </rPr>
          <t>Breve</t>
        </r>
        <r>
          <rPr>
            <sz val="8"/>
            <color indexed="81"/>
            <rFont val="Arial"/>
            <family val="2"/>
          </rPr>
          <t>: cuando la alteración del medio no permanece en el tiempo, y dura un lapso de tiempo muy pequeño. No existe ningún potencial de riesgo sobre el medio ambiente.  /</t>
        </r>
        <r>
          <rPr>
            <u/>
            <sz val="8"/>
            <color indexed="81"/>
            <rFont val="Arial"/>
            <family val="2"/>
          </rPr>
          <t>Mediana Magnitud</t>
        </r>
        <r>
          <rPr>
            <sz val="8"/>
            <color indexed="81"/>
            <rFont val="Arial"/>
            <family val="2"/>
          </rPr>
          <t>: el efecto no es suficiente para poner en grave riesgo los recursos naturales o generar pérdida ambiental considerable.  /</t>
        </r>
        <r>
          <rPr>
            <u/>
            <sz val="8"/>
            <color indexed="81"/>
            <rFont val="Arial"/>
            <family val="2"/>
          </rPr>
          <t>Local</t>
        </r>
        <r>
          <rPr>
            <sz val="8"/>
            <color indexed="81"/>
            <rFont val="Arial"/>
            <family val="2"/>
          </rPr>
          <t>: trasciende los límites del área de influencia (afecta a un curso superficial o subterráneo de agua, la atmósfera, el suelo, genera un residuo especial peligroso, etc.).  /</t>
        </r>
        <r>
          <rPr>
            <u/>
            <sz val="8"/>
            <color indexed="81"/>
            <rFont val="Arial"/>
            <family val="2"/>
          </rPr>
          <t>Reversible:</t>
        </r>
        <r>
          <rPr>
            <sz val="8"/>
            <color indexed="81"/>
            <rFont val="Arial"/>
            <family val="2"/>
          </rPr>
          <t xml:space="preserve"> puede eliminarse el impacto por medio de actividades humanas tendientes a la recuperación de los recursos afectados."    
</t>
        </r>
        <r>
          <rPr>
            <b/>
            <sz val="8"/>
            <color indexed="81"/>
            <rFont val="Arial"/>
            <family val="2"/>
          </rPr>
          <t>3. Media/ Moderada</t>
        </r>
        <r>
          <rPr>
            <sz val="8"/>
            <color indexed="81"/>
            <rFont val="Arial"/>
            <family val="2"/>
          </rPr>
          <t xml:space="preserve"> "Requiere tratamiento médico, se puede restablecer en el mediano plazo, pérdida económica alta.  Temporal: cuando la alteración del medio no permanece en el tiempo, pero dura un lapso de tiempo moderado. Tiene un potencial de riesgo medio e impactos limitados sobre el medio ambiente. Son reconocibles las objeciones y exigencias de las partes interesadas.  </t>
        </r>
        <r>
          <rPr>
            <u/>
            <sz val="8"/>
            <color indexed="81"/>
            <rFont val="Arial"/>
            <family val="2"/>
          </rPr>
          <t>/Mediana Magnitud</t>
        </r>
        <r>
          <rPr>
            <sz val="8"/>
            <color indexed="81"/>
            <rFont val="Arial"/>
            <family val="2"/>
          </rPr>
          <t xml:space="preserve">: el efecto no es suficiente para poner en grave riesgo los recursos naturales o generar pérdida ambiental considerable.  </t>
        </r>
        <r>
          <rPr>
            <u/>
            <sz val="8"/>
            <color indexed="81"/>
            <rFont val="Arial"/>
            <family val="2"/>
          </rPr>
          <t>/Loca</t>
        </r>
        <r>
          <rPr>
            <sz val="8"/>
            <color indexed="81"/>
            <rFont val="Arial"/>
            <family val="2"/>
          </rPr>
          <t>l: trasciende los límites del área de influencia (afecta a un curso superficial o subterráneo de agua, la atmósfera, el suelo, genera un residuo especial peligroso, etc.).  /</t>
        </r>
        <r>
          <rPr>
            <u/>
            <sz val="8"/>
            <color indexed="81"/>
            <rFont val="Arial"/>
            <family val="2"/>
          </rPr>
          <t>Recuperable</t>
        </r>
        <r>
          <rPr>
            <sz val="8"/>
            <color indexed="81"/>
            <rFont val="Arial"/>
            <family val="2"/>
          </rPr>
          <t xml:space="preserve">: se puede disminuir el impacto por medio de medidas de control (recuperar, reutilizar en el proceso), hasta un estándar determinado.  "    
</t>
        </r>
        <r>
          <rPr>
            <b/>
            <sz val="8"/>
            <color indexed="81"/>
            <rFont val="Arial"/>
            <family val="2"/>
          </rPr>
          <t xml:space="preserve">4. Alta/ Crítica </t>
        </r>
        <r>
          <rPr>
            <sz val="8"/>
            <color indexed="81"/>
            <rFont val="Arial"/>
            <family val="2"/>
          </rPr>
          <t>"Incapacidad de las personas,  se puede restablecer en el largo plazo, pérdida económica mayor.  Permanente: cuando se supone una alteración indefinida en el tiempo. Tiene impactos importantes sobre el medio ambiente y las partes interesadas manifiestan objeciones y exigencias.  /</t>
        </r>
        <r>
          <rPr>
            <u/>
            <sz val="8"/>
            <color indexed="81"/>
            <rFont val="Arial"/>
            <family val="2"/>
          </rPr>
          <t>Gran Magnitud</t>
        </r>
        <r>
          <rPr>
            <sz val="8"/>
            <color indexed="81"/>
            <rFont val="Arial"/>
            <family val="2"/>
          </rPr>
          <t>: se asocia a destrucción del medio ambiente o sus características, con repercusiones futuras de importancia.  /</t>
        </r>
        <r>
          <rPr>
            <u/>
            <sz val="8"/>
            <color indexed="81"/>
            <rFont val="Arial"/>
            <family val="2"/>
          </rPr>
          <t>Local:</t>
        </r>
        <r>
          <rPr>
            <sz val="8"/>
            <color indexed="81"/>
            <rFont val="Arial"/>
            <family val="2"/>
          </rPr>
          <t xml:space="preserve"> trasciende los límites del área de influencia (afecta a un curso superficial o subterráneo de agua, la atmósfera, el suelo, genera un residuo especial peligroso, etc.).  /</t>
        </r>
        <r>
          <rPr>
            <u/>
            <sz val="8"/>
            <color indexed="81"/>
            <rFont val="Arial"/>
            <family val="2"/>
          </rPr>
          <t>Recuperabl</t>
        </r>
        <r>
          <rPr>
            <sz val="8"/>
            <color indexed="81"/>
            <rFont val="Arial"/>
            <family val="2"/>
          </rPr>
          <t xml:space="preserve">e: se puede disminuir el impacto por medio de medidas de control (recuperar, reutilizar en el proceso), hasta un estándar determinado."    
</t>
        </r>
        <r>
          <rPr>
            <b/>
            <sz val="8"/>
            <color indexed="81"/>
            <rFont val="Arial"/>
            <family val="2"/>
          </rPr>
          <t>5. Muy alta/ Catastrófica</t>
        </r>
        <r>
          <rPr>
            <sz val="8"/>
            <color indexed="81"/>
            <rFont val="Arial"/>
            <family val="2"/>
          </rPr>
          <t xml:space="preserve"> "Muerte,  posible cierre de la organización, enormes pérdidas económicas.  </t>
        </r>
        <r>
          <rPr>
            <u/>
            <sz val="8"/>
            <color indexed="81"/>
            <rFont val="Arial"/>
            <family val="2"/>
          </rPr>
          <t>/Permanente</t>
        </r>
        <r>
          <rPr>
            <sz val="8"/>
            <color indexed="81"/>
            <rFont val="Arial"/>
            <family val="2"/>
          </rPr>
          <t xml:space="preserve">: cuando se supone una alteración indefinida en el tiempo. Tiene impactos importantes sobre el medio ambiente y las partes interesadas manifiestan objeciones y exigencias.  </t>
        </r>
        <r>
          <rPr>
            <u/>
            <sz val="8"/>
            <color indexed="81"/>
            <rFont val="Arial"/>
            <family val="2"/>
          </rPr>
          <t>Gran magnitud</t>
        </r>
        <r>
          <rPr>
            <sz val="8"/>
            <color indexed="81"/>
            <rFont val="Arial"/>
            <family val="2"/>
          </rPr>
          <t xml:space="preserve">: se asocia a destrucción del medio ambiente o sus características, con repercusiones futuras de importancia.  </t>
        </r>
        <r>
          <rPr>
            <u/>
            <sz val="8"/>
            <color indexed="81"/>
            <rFont val="Arial"/>
            <family val="2"/>
          </rPr>
          <t>Regional</t>
        </r>
        <r>
          <rPr>
            <sz val="8"/>
            <color indexed="81"/>
            <rFont val="Arial"/>
            <family val="2"/>
          </rPr>
          <t>: tiene consecuencias a nivel regional./I</t>
        </r>
        <r>
          <rPr>
            <u/>
            <sz val="8"/>
            <color indexed="81"/>
            <rFont val="Arial"/>
            <family val="2"/>
          </rPr>
          <t>rrecuperable</t>
        </r>
        <r>
          <rPr>
            <sz val="8"/>
            <color indexed="81"/>
            <rFont val="Arial"/>
            <family val="2"/>
          </rPr>
          <t xml:space="preserve">: los recursos afectados no se pueden retornar a las condiciones originales.  "  
</t>
        </r>
      </text>
    </comment>
    <comment ref="U10" authorId="2" shapeId="0" xr:uid="{00000000-0006-0000-0200-000006000000}">
      <text>
        <r>
          <rPr>
            <sz val="9"/>
            <color indexed="81"/>
            <rFont val="Tahoma"/>
            <family val="2"/>
          </rPr>
          <t xml:space="preserve"> Indique las medidas de mitigación de los factores de riesgo que se han puesto en práctica, según aplique, en:
- Fuente de origen: Mecanismos sobre el equipo o factor de riesgo (filtro del computador)
- Medio de transmisión: Ayudas de ingeniería (soportes, descansapiés, descansamuñecas, apoyos, etc.)
- Personas: Elementos de protección personal (protector respiratorio, gafas, etc)
- Método: Señalización y medidas administrativas (mediciones, procedimientos, circulares, formaciones)
</t>
        </r>
      </text>
    </comment>
    <comment ref="V10" authorId="2" shapeId="0" xr:uid="{00000000-0006-0000-0200-000007000000}">
      <text>
        <r>
          <rPr>
            <sz val="9"/>
            <color indexed="81"/>
            <rFont val="Tahoma"/>
            <family val="2"/>
          </rPr>
          <t xml:space="preserve">Es evaluada dependiendo de las características de los controles desde el punto de vista de su capacidad para anticipar, resistir y recuperarse del impacto de un riesgo.  Indica la medida de que tan susceptibles son las personas, el ambiente, la infraestructura y los procesos expuestos a ser afectados por un riesgo.  Se estima según la eficacia de los controles actuales, así:
</t>
        </r>
        <r>
          <rPr>
            <b/>
            <sz val="9"/>
            <color indexed="81"/>
            <rFont val="Tahoma"/>
            <family val="2"/>
          </rPr>
          <t>1. BAJA</t>
        </r>
        <r>
          <rPr>
            <sz val="9"/>
            <color indexed="81"/>
            <rFont val="Tahoma"/>
            <family val="2"/>
          </rPr>
          <t xml:space="preserve"> Hay un alto nivel de entendimiento del riesgo asociado con este evento de riesgo y se actualiza y se proporcionan reportes al personal de manera regular (cada 6 meses)/Hay planes de mitigación escritos y estos planes se han integrado completamente a los procedimientos operativos estándar del negocio. Estos planes se revisan, prueban y auditan regularmente.  Estos planes representan "la mejor práctica" en este campo/Todos los "elementos de mitigación" están en su lugar, totalmente implementados y se someten a revisiones y refinamientos regulares/Hay detectores de señal totalmente documentados en su lugar que se monitorean continuamente/ Un Cargo es específicamente responsable de manejar este riesgo y esa responsabilidad está listada en el plan de desempeño de esa persona/    
</t>
        </r>
        <r>
          <rPr>
            <b/>
            <sz val="9"/>
            <color indexed="81"/>
            <rFont val="Tahoma"/>
            <family val="2"/>
          </rPr>
          <t>2. MEDIA</t>
        </r>
        <r>
          <rPr>
            <sz val="9"/>
            <color indexed="81"/>
            <rFont val="Tahoma"/>
            <family val="2"/>
          </rPr>
          <t xml:space="preserve"> Hay alguna conciencia del riesgo asociado con este evento de riesgo pero no hay programas formales para asegurar que se mantenga este nivel de conciencia/ Hay planes de mitigación escritos que se han implementado pero tal vez no se han probado todos todavía/ Se han implementado mas de la mitad de los "elementos de mitigación"/Pueden existir algunos detectores de señal, pero no se monitorean continuamente/ Hay alguien responsable de manejar este riesgo pero esa persona no tiene la experiencia para hacerlo efectivamente.    
</t>
        </r>
        <r>
          <rPr>
            <b/>
            <sz val="9"/>
            <color indexed="81"/>
            <rFont val="Tahoma"/>
            <family val="2"/>
          </rPr>
          <t>3. ALTA</t>
        </r>
        <r>
          <rPr>
            <sz val="9"/>
            <color indexed="81"/>
            <rFont val="Tahoma"/>
            <family val="2"/>
          </rPr>
          <t xml:space="preserve"> Hay poca o ninguna conciencia del riesgo asociado con este evento de riesgo/No hay planes de mitigación escritos o probados/Se han implementado muy pocos o ningún "elemento de mitigación"/No existen sistemas de detección ni monitoreo de los riesgos/No hay nadie específicamente responsable de manejar este riesgo.
</t>
        </r>
      </text>
    </comment>
    <comment ref="A97" authorId="3" shapeId="0" xr:uid="{00000000-0006-0000-0200-000008000000}">
      <text>
        <r>
          <rPr>
            <b/>
            <sz val="8"/>
            <color indexed="81"/>
            <rFont val="Tahoma"/>
            <family val="2"/>
          </rPr>
          <t>dcarvajal:</t>
        </r>
        <r>
          <rPr>
            <sz val="8"/>
            <color indexed="81"/>
            <rFont val="Tahoma"/>
            <family val="2"/>
          </rPr>
          <t xml:space="preserve">
Procedimiento Sistema de Información Contable
PA-FIN-411</t>
        </r>
      </text>
    </comment>
    <comment ref="A160" authorId="3" shapeId="0" xr:uid="{00000000-0006-0000-0200-000009000000}">
      <text>
        <r>
          <rPr>
            <b/>
            <sz val="8"/>
            <color indexed="81"/>
            <rFont val="Tahoma"/>
            <family val="2"/>
          </rPr>
          <t>dcarvajal:</t>
        </r>
        <r>
          <rPr>
            <sz val="8"/>
            <color indexed="81"/>
            <rFont val="Tahoma"/>
            <family val="2"/>
          </rPr>
          <t xml:space="preserve">
Procedimiento Sistema de Información Contable
PA-FIN-411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configurator</author>
    <author>NESTOR VARGAS</author>
    <author>rllanos</author>
  </authors>
  <commentList>
    <comment ref="A10" authorId="0" shapeId="0" xr:uid="{00000000-0006-0000-0300-000001000000}">
      <text>
        <r>
          <rPr>
            <b/>
            <sz val="9"/>
            <color indexed="81"/>
            <rFont val="Tahoma"/>
            <family val="2"/>
          </rPr>
          <t>configurator:</t>
        </r>
        <r>
          <rPr>
            <sz val="9"/>
            <color indexed="81"/>
            <rFont val="Tahoma"/>
            <family val="2"/>
          </rPr>
          <t xml:space="preserve">
Mencionar las actividades que se desarrollan por proceso (ver caracterizaciones)</t>
        </r>
      </text>
    </comment>
    <comment ref="M10" authorId="0" shapeId="0" xr:uid="{00000000-0006-0000-0300-000002000000}">
      <text>
        <r>
          <rPr>
            <b/>
            <sz val="9"/>
            <color indexed="81"/>
            <rFont val="Tahoma"/>
            <family val="2"/>
          </rPr>
          <t>configurator:</t>
        </r>
        <r>
          <rPr>
            <sz val="9"/>
            <color indexed="81"/>
            <rFont val="Tahoma"/>
            <family val="2"/>
          </rPr>
          <t xml:space="preserve">
Mencionar los aspectos ambientales asociados a la actividad desarrollada. 
Aspecto ambiental: Son los elementos, actividades, productos o servicios de una organización que pueden interactuar con el ambiente.</t>
        </r>
      </text>
    </comment>
    <comment ref="P10" authorId="1" shapeId="0" xr:uid="{00000000-0006-0000-0300-000003000000}">
      <text>
        <r>
          <rPr>
            <b/>
            <sz val="9"/>
            <color indexed="81"/>
            <rFont val="Tahoma"/>
            <family val="2"/>
          </rPr>
          <t>NESTOR VARGAS:</t>
        </r>
        <r>
          <rPr>
            <sz val="9"/>
            <color indexed="81"/>
            <rFont val="Tahoma"/>
            <family val="2"/>
          </rPr>
          <t xml:space="preserve">
Positivo (+)
Negativo (-)</t>
        </r>
      </text>
    </comment>
    <comment ref="Q10" authorId="2" shapeId="0" xr:uid="{00000000-0006-0000-0300-000004000000}">
      <text>
        <r>
          <rPr>
            <b/>
            <sz val="8"/>
            <color indexed="81"/>
            <rFont val="Arial "/>
          </rPr>
          <t>Probabilidad:</t>
        </r>
        <r>
          <rPr>
            <sz val="8"/>
            <color indexed="81"/>
            <rFont val="Arial "/>
          </rPr>
          <t xml:space="preserve"> Se califica teniendo en cuenta la frecuencia con que se dan las condiciones generadoras del riesgo,  la intensidad de la exposición, el número de expuestos, la sensibilidad especial de algunos procesos, la infraestructura y/ o las personas expuestas al peligro, antecedentes en actividades o instalaciones similares, fenómenos naturales en la zona, prevención existente (actitud y aptitud de la organización y las personas, cumplimiento de las normas, etc.), entre otras.  Con base en esto, determine la relacionada con el peligro identificado:</t>
        </r>
        <r>
          <rPr>
            <b/>
            <sz val="8"/>
            <color indexed="81"/>
            <rFont val="Arial "/>
          </rPr>
          <t xml:space="preserve">  </t>
        </r>
        <r>
          <rPr>
            <sz val="8"/>
            <color indexed="81"/>
            <rFont val="Arial "/>
          </rPr>
          <t xml:space="preserve">
</t>
        </r>
        <r>
          <rPr>
            <b/>
            <sz val="8"/>
            <color indexed="81"/>
            <rFont val="Arial "/>
          </rPr>
          <t xml:space="preserve">1, Baja/Remota: </t>
        </r>
        <r>
          <rPr>
            <sz val="8"/>
            <color indexed="81"/>
            <rFont val="Arial "/>
          </rPr>
          <t xml:space="preserve">Poca probabilidad de ocurrencia/ El daño ocurrirá raras veces </t>
        </r>
        <r>
          <rPr>
            <b/>
            <sz val="8"/>
            <color indexed="81"/>
            <rFont val="Arial "/>
          </rPr>
          <t xml:space="preserve">
2, Media/Ocasional: </t>
        </r>
        <r>
          <rPr>
            <sz val="8"/>
            <color indexed="81"/>
            <rFont val="Arial "/>
          </rPr>
          <t xml:space="preserve">Ha ocurrido una vez al año/ El daño ocurrirá en algunas ocasiones </t>
        </r>
        <r>
          <rPr>
            <b/>
            <sz val="8"/>
            <color indexed="81"/>
            <rFont val="Arial "/>
          </rPr>
          <t xml:space="preserve"> 
3, Alta/Frecuente:</t>
        </r>
        <r>
          <rPr>
            <sz val="8"/>
            <color indexed="81"/>
            <rFont val="Arial "/>
          </rPr>
          <t xml:space="preserve">Ha ocurrido por lo menos una vez al  mes/ El daño ocurrirá siempre </t>
        </r>
      </text>
    </comment>
    <comment ref="R10" authorId="2" shapeId="0" xr:uid="{00000000-0006-0000-0300-000005000000}">
      <text>
        <r>
          <rPr>
            <b/>
            <sz val="8"/>
            <color indexed="81"/>
            <rFont val="Arial"/>
            <family val="2"/>
          </rPr>
          <t xml:space="preserve">SEVERIDAD: </t>
        </r>
        <r>
          <rPr>
            <sz val="8"/>
            <color indexed="81"/>
            <rFont val="Arial"/>
            <family val="2"/>
          </rPr>
          <t xml:space="preserve">Se estima según el potencial de gravedad de las consecuencias sobre los procesos, la infraestructura, las personas y/ o el ambiente, recursos materiales, bienes intangibles. En términos de:  PERSONAS: Nivel de afectación de las personas en terminos de lesiones, muerte y cantidad./IMPORTANCIA ECONOMICA: Nivel de afectación de los ingresos de la organización o costos por pérdida financiera./FUNCIONAMIENTO: Nivel porcentual de continuidad en la prestación del servicio o ejecución de los procesos./DURACIÓN: Se refiere al tiempo del impacto necesario para restablecer el área afectada./MAGNITUD: Intensidad de los hechos relacionados con la gravedad de los efectos./ÁREA DE INFLUENCIA/ IMAGEN: Es el espacio geográfico en donde se mantienen los impactos de una actividad./RECUPERABILIDAD: Capacidad de amortiguar o volver a la condición inicial debido al efecto del impacto o alguno de sus componentes.
</t>
        </r>
        <r>
          <rPr>
            <b/>
            <sz val="8"/>
            <color indexed="81"/>
            <rFont val="Arial"/>
            <family val="2"/>
          </rPr>
          <t xml:space="preserve">1. Muy baja/ Insignificante </t>
        </r>
        <r>
          <rPr>
            <sz val="8"/>
            <color indexed="81"/>
            <rFont val="Arial"/>
            <family val="2"/>
          </rPr>
          <t xml:space="preserve">"Sin perjuicios directos sobre la persona ni la capacidad de operación. </t>
        </r>
        <r>
          <rPr>
            <u/>
            <sz val="8"/>
            <color indexed="81"/>
            <rFont val="Arial"/>
            <family val="2"/>
          </rPr>
          <t>/Baja pérdida económica./Breve</t>
        </r>
        <r>
          <rPr>
            <sz val="8"/>
            <color indexed="81"/>
            <rFont val="Arial"/>
            <family val="2"/>
          </rPr>
          <t>: cuando la alteración del medio no permanece en el tiempo, y dura un lapso de tiempo muy pequeño. No existe ningún potencial de riesgo sobre el medio ambiente.  /</t>
        </r>
        <r>
          <rPr>
            <u/>
            <sz val="8"/>
            <color indexed="81"/>
            <rFont val="Arial"/>
            <family val="2"/>
          </rPr>
          <t>Poca Magnitud</t>
        </r>
        <r>
          <rPr>
            <sz val="8"/>
            <color indexed="81"/>
            <rFont val="Arial"/>
            <family val="2"/>
          </rPr>
          <t>: alteración mínima del factor o característica ambiental considerada.  /</t>
        </r>
        <r>
          <rPr>
            <u/>
            <sz val="8"/>
            <color indexed="81"/>
            <rFont val="Arial"/>
            <family val="2"/>
          </rPr>
          <t>Puntual</t>
        </r>
        <r>
          <rPr>
            <sz val="8"/>
            <color indexed="81"/>
            <rFont val="Arial"/>
            <family val="2"/>
          </rPr>
          <t>: el Impacto queda confinado dentro del área de influencia.  /</t>
        </r>
        <r>
          <rPr>
            <u/>
            <sz val="8"/>
            <color indexed="81"/>
            <rFont val="Arial"/>
            <family val="2"/>
          </rPr>
          <t>Reversible</t>
        </r>
        <r>
          <rPr>
            <sz val="8"/>
            <color indexed="81"/>
            <rFont val="Arial"/>
            <family val="2"/>
          </rPr>
          <t xml:space="preserve">: puede eliminarse el impacto por medio de actividades humanas tendientes a la recuperación de los recursos afectados."    
</t>
        </r>
        <r>
          <rPr>
            <b/>
            <sz val="8"/>
            <color indexed="81"/>
            <rFont val="Arial"/>
            <family val="2"/>
          </rPr>
          <t>2. Baja/ Marginal</t>
        </r>
        <r>
          <rPr>
            <sz val="8"/>
            <color indexed="81"/>
            <rFont val="Arial"/>
            <family val="2"/>
          </rPr>
          <t xml:space="preserve"> "Tratamiento de primeros auxilios, se puede restablecer inmediatamente la operación, pérdida económica media.  /</t>
        </r>
        <r>
          <rPr>
            <u/>
            <sz val="8"/>
            <color indexed="81"/>
            <rFont val="Arial"/>
            <family val="2"/>
          </rPr>
          <t>Breve</t>
        </r>
        <r>
          <rPr>
            <sz val="8"/>
            <color indexed="81"/>
            <rFont val="Arial"/>
            <family val="2"/>
          </rPr>
          <t>: cuando la alteración del medio no permanece en el tiempo, y dura un lapso de tiempo muy pequeño. No existe ningún potencial de riesgo sobre el medio ambiente.  /</t>
        </r>
        <r>
          <rPr>
            <u/>
            <sz val="8"/>
            <color indexed="81"/>
            <rFont val="Arial"/>
            <family val="2"/>
          </rPr>
          <t>Mediana Magnitud</t>
        </r>
        <r>
          <rPr>
            <sz val="8"/>
            <color indexed="81"/>
            <rFont val="Arial"/>
            <family val="2"/>
          </rPr>
          <t>: el efecto no es suficiente para poner en grave riesgo los recursos naturales o generar pérdida ambiental considerable.  /</t>
        </r>
        <r>
          <rPr>
            <u/>
            <sz val="8"/>
            <color indexed="81"/>
            <rFont val="Arial"/>
            <family val="2"/>
          </rPr>
          <t>Local</t>
        </r>
        <r>
          <rPr>
            <sz val="8"/>
            <color indexed="81"/>
            <rFont val="Arial"/>
            <family val="2"/>
          </rPr>
          <t>: trasciende los límites del área de influencia (afecta a un curso superficial o subterráneo de agua, la atmósfera, el suelo, genera un residuo especial peligroso, etc.).  /</t>
        </r>
        <r>
          <rPr>
            <u/>
            <sz val="8"/>
            <color indexed="81"/>
            <rFont val="Arial"/>
            <family val="2"/>
          </rPr>
          <t>Reversible:</t>
        </r>
        <r>
          <rPr>
            <sz val="8"/>
            <color indexed="81"/>
            <rFont val="Arial"/>
            <family val="2"/>
          </rPr>
          <t xml:space="preserve"> puede eliminarse el impacto por medio de actividades humanas tendientes a la recuperación de los recursos afectados."    
</t>
        </r>
        <r>
          <rPr>
            <b/>
            <sz val="8"/>
            <color indexed="81"/>
            <rFont val="Arial"/>
            <family val="2"/>
          </rPr>
          <t>3. Media/ Moderada</t>
        </r>
        <r>
          <rPr>
            <sz val="8"/>
            <color indexed="81"/>
            <rFont val="Arial"/>
            <family val="2"/>
          </rPr>
          <t xml:space="preserve"> "Requiere tratamiento médico, se puede restablecer en el mediano plazo, pérdida económica alta.  Temporal: cuando la alteración del medio no permanece en el tiempo, pero dura un lapso de tiempo moderado. Tiene un potencial de riesgo medio e impactos limitados sobre el medio ambiente. Son reconocibles las objeciones y exigencias de las partes interesadas.  </t>
        </r>
        <r>
          <rPr>
            <u/>
            <sz val="8"/>
            <color indexed="81"/>
            <rFont val="Arial"/>
            <family val="2"/>
          </rPr>
          <t>/Mediana Magnitud</t>
        </r>
        <r>
          <rPr>
            <sz val="8"/>
            <color indexed="81"/>
            <rFont val="Arial"/>
            <family val="2"/>
          </rPr>
          <t xml:space="preserve">: el efecto no es suficiente para poner en grave riesgo los recursos naturales o generar pérdida ambiental considerable.  </t>
        </r>
        <r>
          <rPr>
            <u/>
            <sz val="8"/>
            <color indexed="81"/>
            <rFont val="Arial"/>
            <family val="2"/>
          </rPr>
          <t>/Loca</t>
        </r>
        <r>
          <rPr>
            <sz val="8"/>
            <color indexed="81"/>
            <rFont val="Arial"/>
            <family val="2"/>
          </rPr>
          <t>l: trasciende los límites del área de influencia (afecta a un curso superficial o subterráneo de agua, la atmósfera, el suelo, genera un residuo especial peligroso, etc.).  /</t>
        </r>
        <r>
          <rPr>
            <u/>
            <sz val="8"/>
            <color indexed="81"/>
            <rFont val="Arial"/>
            <family val="2"/>
          </rPr>
          <t>Recuperable</t>
        </r>
        <r>
          <rPr>
            <sz val="8"/>
            <color indexed="81"/>
            <rFont val="Arial"/>
            <family val="2"/>
          </rPr>
          <t xml:space="preserve">: se puede disminuir el impacto por medio de medidas de control (recuperar, reutilizar en el proceso), hasta un estándar determinado.  "    
</t>
        </r>
        <r>
          <rPr>
            <b/>
            <sz val="8"/>
            <color indexed="81"/>
            <rFont val="Arial"/>
            <family val="2"/>
          </rPr>
          <t xml:space="preserve">4. Alta/ Crítica </t>
        </r>
        <r>
          <rPr>
            <sz val="8"/>
            <color indexed="81"/>
            <rFont val="Arial"/>
            <family val="2"/>
          </rPr>
          <t>"Incapacidad de las personas,  se puede restablecer en el largo plazo, pérdida económica mayor.  Permanente: cuando se supone una alteración indefinida en el tiempo. Tiene impactos importantes sobre el medio ambiente y las partes interesadas manifiestan objeciones y exigencias.  /</t>
        </r>
        <r>
          <rPr>
            <u/>
            <sz val="8"/>
            <color indexed="81"/>
            <rFont val="Arial"/>
            <family val="2"/>
          </rPr>
          <t>Gran Magnitud</t>
        </r>
        <r>
          <rPr>
            <sz val="8"/>
            <color indexed="81"/>
            <rFont val="Arial"/>
            <family val="2"/>
          </rPr>
          <t>: se asocia a destrucción del medio ambiente o sus características, con repercusiones futuras de importancia.  /</t>
        </r>
        <r>
          <rPr>
            <u/>
            <sz val="8"/>
            <color indexed="81"/>
            <rFont val="Arial"/>
            <family val="2"/>
          </rPr>
          <t>Local:</t>
        </r>
        <r>
          <rPr>
            <sz val="8"/>
            <color indexed="81"/>
            <rFont val="Arial"/>
            <family val="2"/>
          </rPr>
          <t xml:space="preserve"> trasciende los límites del área de influencia (afecta a un curso superficial o subterráneo de agua, la atmósfera, el suelo, genera un residuo especial peligroso, etc.).  /</t>
        </r>
        <r>
          <rPr>
            <u/>
            <sz val="8"/>
            <color indexed="81"/>
            <rFont val="Arial"/>
            <family val="2"/>
          </rPr>
          <t>Recuperabl</t>
        </r>
        <r>
          <rPr>
            <sz val="8"/>
            <color indexed="81"/>
            <rFont val="Arial"/>
            <family val="2"/>
          </rPr>
          <t xml:space="preserve">e: se puede disminuir el impacto por medio de medidas de control (recuperar, reutilizar en el proceso), hasta un estándar determinado."    
</t>
        </r>
        <r>
          <rPr>
            <b/>
            <sz val="8"/>
            <color indexed="81"/>
            <rFont val="Arial"/>
            <family val="2"/>
          </rPr>
          <t>5. Muy alta/ Catastrófica</t>
        </r>
        <r>
          <rPr>
            <sz val="8"/>
            <color indexed="81"/>
            <rFont val="Arial"/>
            <family val="2"/>
          </rPr>
          <t xml:space="preserve"> "Muerte,  posible cierre de la organización, enormes pérdidas económicas.  </t>
        </r>
        <r>
          <rPr>
            <u/>
            <sz val="8"/>
            <color indexed="81"/>
            <rFont val="Arial"/>
            <family val="2"/>
          </rPr>
          <t>/Permanente</t>
        </r>
        <r>
          <rPr>
            <sz val="8"/>
            <color indexed="81"/>
            <rFont val="Arial"/>
            <family val="2"/>
          </rPr>
          <t xml:space="preserve">: cuando se supone una alteración indefinida en el tiempo. Tiene impactos importantes sobre el medio ambiente y las partes interesadas manifiestan objeciones y exigencias.  </t>
        </r>
        <r>
          <rPr>
            <u/>
            <sz val="8"/>
            <color indexed="81"/>
            <rFont val="Arial"/>
            <family val="2"/>
          </rPr>
          <t>Gran magnitud</t>
        </r>
        <r>
          <rPr>
            <sz val="8"/>
            <color indexed="81"/>
            <rFont val="Arial"/>
            <family val="2"/>
          </rPr>
          <t xml:space="preserve">: se asocia a destrucción del medio ambiente o sus características, con repercusiones futuras de importancia.  </t>
        </r>
        <r>
          <rPr>
            <u/>
            <sz val="8"/>
            <color indexed="81"/>
            <rFont val="Arial"/>
            <family val="2"/>
          </rPr>
          <t>Regional</t>
        </r>
        <r>
          <rPr>
            <sz val="8"/>
            <color indexed="81"/>
            <rFont val="Arial"/>
            <family val="2"/>
          </rPr>
          <t>: tiene consecuencias a nivel regional./I</t>
        </r>
        <r>
          <rPr>
            <u/>
            <sz val="8"/>
            <color indexed="81"/>
            <rFont val="Arial"/>
            <family val="2"/>
          </rPr>
          <t>rrecuperable</t>
        </r>
        <r>
          <rPr>
            <sz val="8"/>
            <color indexed="81"/>
            <rFont val="Arial"/>
            <family val="2"/>
          </rPr>
          <t xml:space="preserve">: los recursos afectados no se pueden retornar a las condiciones originales.  "  
</t>
        </r>
      </text>
    </comment>
    <comment ref="U10" authorId="2" shapeId="0" xr:uid="{00000000-0006-0000-0300-000006000000}">
      <text>
        <r>
          <rPr>
            <sz val="9"/>
            <color indexed="81"/>
            <rFont val="Tahoma"/>
            <family val="2"/>
          </rPr>
          <t xml:space="preserve"> Indique las medidas de mitigación de los factores de riesgo que se han puesto en práctica, según aplique, en:
- Fuente de origen: Mecanismos sobre el equipo o factor de riesgo (filtro del computador)
- Medio de transmisión: Ayudas de ingeniería (soportes, descansapiés, descansamuñecas, apoyos, etc.)
- Personas: Elementos de protección personal (protector respiratorio, gafas, etc)
- Método: Señalización y medidas administrativas (mediciones, procedimientos, circulares, formaciones)
</t>
        </r>
      </text>
    </comment>
    <comment ref="V10" authorId="2" shapeId="0" xr:uid="{00000000-0006-0000-0300-000007000000}">
      <text>
        <r>
          <rPr>
            <sz val="9"/>
            <color indexed="81"/>
            <rFont val="Tahoma"/>
            <family val="2"/>
          </rPr>
          <t xml:space="preserve">Es evaluada dependiendo de las características de los controles desde el punto de vista de su capacidad para anticipar, resistir y recuperarse del impacto de un riesgo.  Indica la medida de que tan susceptibles son las personas, el ambiente, la infraestructura y los procesos expuestos a ser afectados por un riesgo.  Se estima según la eficacia de los controles actuales, así:
</t>
        </r>
        <r>
          <rPr>
            <b/>
            <sz val="9"/>
            <color indexed="81"/>
            <rFont val="Tahoma"/>
            <family val="2"/>
          </rPr>
          <t>1. BAJA</t>
        </r>
        <r>
          <rPr>
            <sz val="9"/>
            <color indexed="81"/>
            <rFont val="Tahoma"/>
            <family val="2"/>
          </rPr>
          <t xml:space="preserve"> Hay un alto nivel de entendimiento del riesgo asociado con este evento de riesgo y se actualiza y se proporcionan reportes al personal de manera regular (cada 6 meses)/Hay planes de mitigación escritos y estos planes se han integrado completamente a los procedimientos operativos estándar del negocio. Estos planes se revisan, prueban y auditan regularmente.  Estos planes representan "la mejor práctica" en este campo/Todos los "elementos de mitigación" están en su lugar, totalmente implementados y se someten a revisiones y refinamientos regulares/Hay detectores de señal totalmente documentados en su lugar que se monitorean continuamente/ Un Cargo es específicamente responsable de manejar este riesgo y esa responsabilidad está listada en el plan de desempeño de esa persona/    
</t>
        </r>
        <r>
          <rPr>
            <b/>
            <sz val="9"/>
            <color indexed="81"/>
            <rFont val="Tahoma"/>
            <family val="2"/>
          </rPr>
          <t>2. MEDIA</t>
        </r>
        <r>
          <rPr>
            <sz val="9"/>
            <color indexed="81"/>
            <rFont val="Tahoma"/>
            <family val="2"/>
          </rPr>
          <t xml:space="preserve"> Hay alguna conciencia del riesgo asociado con este evento de riesgo pero no hay programas formales para asegurar que se mantenga este nivel de conciencia/ Hay planes de mitigación escritos que se han implementado pero tal vez no se han probado todos todavía/ Se han implementado mas de la mitad de los "elementos de mitigación"/Pueden existir algunos detectores de señal, pero no se monitorean continuamente/ Hay alguien responsable de manejar este riesgo pero esa persona no tiene la experiencia para hacerlo efectivamente.    
</t>
        </r>
        <r>
          <rPr>
            <b/>
            <sz val="9"/>
            <color indexed="81"/>
            <rFont val="Tahoma"/>
            <family val="2"/>
          </rPr>
          <t>3. ALTA</t>
        </r>
        <r>
          <rPr>
            <sz val="9"/>
            <color indexed="81"/>
            <rFont val="Tahoma"/>
            <family val="2"/>
          </rPr>
          <t xml:space="preserve"> Hay poca o ninguna conciencia del riesgo asociado con este evento de riesgo/No hay planes de mitigación escritos o probados/Se han implementado muy pocos o ningún "elemento de mitigación"/No existen sistemas de detección ni monitoreo de los riesgos/No hay nadie específicamente responsable de manejar este riesgo.
</t>
        </r>
      </text>
    </comment>
  </commentList>
</comments>
</file>

<file path=xl/sharedStrings.xml><?xml version="1.0" encoding="utf-8"?>
<sst xmlns="http://schemas.openxmlformats.org/spreadsheetml/2006/main" count="1344" uniqueCount="409">
  <si>
    <t>PROCESO:</t>
  </si>
  <si>
    <t>ACTIVIDAD</t>
  </si>
  <si>
    <t>TIPO DE ACTIVIDAD</t>
  </si>
  <si>
    <t>CARGOS EXPUESTOS</t>
  </si>
  <si>
    <t>TIPO DE CARGOS EXPUESTOS</t>
  </si>
  <si>
    <t>NIVEL DEL RIESGO 
(Probabilidad x Severidad)</t>
  </si>
  <si>
    <t>CONVERSIÓN</t>
  </si>
  <si>
    <t>VULNERABILIDAD
(De 1 a 3)</t>
  </si>
  <si>
    <t>NIVEL DEL RIESGO RESIDUAL
(Vulnerabilidad x Nivel del Riesgo)</t>
  </si>
  <si>
    <t>Rutinaria</t>
  </si>
  <si>
    <t>No Rutinaria</t>
  </si>
  <si>
    <t>Fijo</t>
  </si>
  <si>
    <t>Temporal</t>
  </si>
  <si>
    <t>Contratista</t>
  </si>
  <si>
    <t>Usuarios</t>
  </si>
  <si>
    <t>Visitante/ Autoridades</t>
  </si>
  <si>
    <t>ASPECTO/PELIGRO
(Tipo/Elemento y clasificación)</t>
  </si>
  <si>
    <t>ORIGEN DEL ASPECTO/ PELIGRO</t>
  </si>
  <si>
    <t>PROBABILIDAD</t>
  </si>
  <si>
    <t>SEVERIDAD</t>
  </si>
  <si>
    <t>VULNERABILIDAD</t>
  </si>
  <si>
    <t>VALOR</t>
  </si>
  <si>
    <t>FRECUENCIA</t>
  </si>
  <si>
    <t xml:space="preserve">DESCRIPCIÓN </t>
  </si>
  <si>
    <t>IMPACTO</t>
  </si>
  <si>
    <t>Baja</t>
  </si>
  <si>
    <t>Media</t>
  </si>
  <si>
    <t>EVALUACIÓN DEL NIVEL RIESGO</t>
  </si>
  <si>
    <t>NIVEL DEL RIESGO</t>
  </si>
  <si>
    <t>NIVEL DEL RIESGO RESIDUAL</t>
  </si>
  <si>
    <t>Nivel de Riesgo</t>
  </si>
  <si>
    <t xml:space="preserve">
1. Aceptable
</t>
  </si>
  <si>
    <t>2. Alerta</t>
  </si>
  <si>
    <t>3. No aceptable</t>
  </si>
  <si>
    <t>1. Baja</t>
  </si>
  <si>
    <t xml:space="preserve">1. ACEPTABLE
</t>
  </si>
  <si>
    <t xml:space="preserve">2. ACEPTABLE
</t>
  </si>
  <si>
    <t xml:space="preserve">3. ALERTA
</t>
  </si>
  <si>
    <t>2. Media</t>
  </si>
  <si>
    <t xml:space="preserve">4. ALERTA
</t>
  </si>
  <si>
    <t xml:space="preserve">6. NO ACEPTABLE </t>
  </si>
  <si>
    <t>3. Alta</t>
  </si>
  <si>
    <t>6. NO ACEPTABLE</t>
  </si>
  <si>
    <t xml:space="preserve">9. NO ACEPTABLE </t>
  </si>
  <si>
    <t>RIESGO RESIDUAL</t>
  </si>
  <si>
    <t>TRATAMIENTO SUGERIDO</t>
  </si>
  <si>
    <t>ACEPTABLE</t>
  </si>
  <si>
    <t xml:space="preserve">El evento puede no necesitar una medida de mitigación pero pueden considerarse medidas o mejoras de un bajo costo y se deben hacer comprobaciones periódicas para asegurar que el riesgo aún es aceptable.  </t>
  </si>
  <si>
    <t>DE ALERTA</t>
  </si>
  <si>
    <t>Se deben desarrollar estrategias de mitigación para el caso o evento puntual y no necesariamente sobre el proceso en general. En los casos en los que ya existan procedimientos relativos a este evento deberá establecerse la frecuencia de prueba; puede ser necesario desarrollar actividades de formación/ concientización del personal respecto a este evento</t>
  </si>
  <si>
    <t>NO ACEPTABLE</t>
  </si>
  <si>
    <t>Significa que se deben desarrollar estrategias de mitigación tales como medidas protectoras de seguridad para reducir o controlar el riesgo; implica cumplir con las acciones correctivas identificadas. Se requiere dar prioridad para revisar los procedimientos existentes y probar su efectividad por lo menos anualmente. Es necesario establecer actividades de formación y/o concientización de empleados.  En presencia de un riesgo así no debe realizarse ningún trabajo o asegurarse que el riesgo está bajo control antes de iniciar cualquier tarea.</t>
  </si>
  <si>
    <t>Baja/ Leve</t>
  </si>
  <si>
    <t>Media/ Grave</t>
  </si>
  <si>
    <t xml:space="preserve">1. Leve </t>
  </si>
  <si>
    <t>2. Grave</t>
  </si>
  <si>
    <t>3. Muy Grave</t>
  </si>
  <si>
    <t>4. Catastrófico</t>
  </si>
  <si>
    <t>1. ACEPTABLE
Asumir el riesgo</t>
  </si>
  <si>
    <t xml:space="preserve">2. ACEPTABLE
Asumir el riesgo
Reducir el riesgo
</t>
  </si>
  <si>
    <t xml:space="preserve">4. ALERTA
Zona de riesgo moderado
Reducir el riesgo
Evitar el riesgo
Compartir o transferir
</t>
  </si>
  <si>
    <t xml:space="preserve">4.  ALERTA
Zona de riesgo moderado
Reducir el riesgo
Evitar el riesgo
Compartir o transferir
</t>
  </si>
  <si>
    <t xml:space="preserve">9. NO ACEPTABLE
Zona de riesgo importante
Reducir el riesgo
Evitar el riesgo
Compartir o transferir </t>
  </si>
  <si>
    <t xml:space="preserve">8. NO ACEPTABLE
Zona de riesgo importante
Reducir el riesgo
Evitar el riesgo
Compartir o transferir </t>
  </si>
  <si>
    <t xml:space="preserve">12. NO ACEPTABLE
Zona de riesgo importante
Reducir el riesgo
Evitar el riesgo
Compartir o transferir </t>
  </si>
  <si>
    <t xml:space="preserve">16. NO ACEPTABLE
Zona de riesgo importante
Reducir el riesgo
Evitar el riesgo
Compartir o transferir </t>
  </si>
  <si>
    <t xml:space="preserve">6. ALERTA
Zona de riesgo moderado
Reducir el riesgo
Evitar el riesgo
Compartir o transferir
</t>
  </si>
  <si>
    <t>Baja/ Remota</t>
  </si>
  <si>
    <t>Media/ Ocasional</t>
  </si>
  <si>
    <t>Moderado/ Frecuente</t>
  </si>
  <si>
    <t>Alta/ Continua</t>
  </si>
  <si>
    <t>Alta/ Catastrófica</t>
  </si>
  <si>
    <t>Moderada/ Muy Grave</t>
  </si>
  <si>
    <t>Alta</t>
  </si>
  <si>
    <t xml:space="preserve">3. ACEPTABLE
Asumir el riesgo
Reducir el riesgo
</t>
  </si>
  <si>
    <t>X</t>
  </si>
  <si>
    <t>Prob / Sev</t>
  </si>
  <si>
    <t>SEVERIDAD
(De 1 a 4)</t>
  </si>
  <si>
    <t>PROBABILIDAD
(De 1 a 4)</t>
  </si>
  <si>
    <t>ANÁLISIS</t>
  </si>
  <si>
    <t xml:space="preserve">EVALUACIÓN </t>
  </si>
  <si>
    <t>TRATAMIENTO</t>
  </si>
  <si>
    <t>CONDICIÓN DE LA ACTIVIDAD</t>
  </si>
  <si>
    <t>IMPACTO / CONSECUENCIA</t>
  </si>
  <si>
    <t>TIPO EFECTO 
Riesgo (amenaza) / Oportunidad</t>
  </si>
  <si>
    <t>Normal</t>
  </si>
  <si>
    <t>Emergencia</t>
  </si>
  <si>
    <t xml:space="preserve">GESTIÓN DE RIESGOS </t>
  </si>
  <si>
    <t>Negativo</t>
  </si>
  <si>
    <t>IDENTIFICACIÓN DEL RIESGO</t>
  </si>
  <si>
    <t>RECOMENDACIONES</t>
  </si>
  <si>
    <t xml:space="preserve">
  Establecer direccionamiento estratégico de la Terminal
Definir la estructura organizacional
Definir recursos para un efectivo desempeño de los procesos
Divulgar el Direccionamiento estratégico de la Terlica
Establecer acuerdos y alianzas estrategicas las diferentes partes interesadas
Seguimiento a la ejecución presupuestal
Revisión, análisis y seguimiento de resultado de medición de indicadores.
Realizar revisión del Sistema integrado de Gestión
Seguimiento a las acciones planteadas/ en implementación.
Tomar decisiones que aseguren el logro de los objetivos definidos
</t>
  </si>
  <si>
    <t>Gerente</t>
  </si>
  <si>
    <t>Psicosocial - Factores intralaborales, Factores extralaborales, Factores individuales</t>
  </si>
  <si>
    <t xml:space="preserve">Relaciones, cohesión, trabajo en equipo </t>
  </si>
  <si>
    <t>Estrés laboral, agotamiento</t>
  </si>
  <si>
    <t>Fatiga, estrés, disminución de la destreza y precisión. Estados de ansiedad y/o depresión y transtornos del aparato digestivo.</t>
  </si>
  <si>
    <t>Carga mental, contenido de la tarea, demandas emocionales, monotonia</t>
  </si>
  <si>
    <t>Físico - Temperaturas extremas por calor</t>
  </si>
  <si>
    <t>Exposición al sol al realizar recorridos en la terminal</t>
  </si>
  <si>
    <t>Sofocación, deshidratación</t>
  </si>
  <si>
    <t>Físico - Temperaturas extremas por frío</t>
  </si>
  <si>
    <t>Aire acondicionado oficina</t>
  </si>
  <si>
    <t>Disconfort térmico, hi´potermia, enfermedades respiratorías</t>
  </si>
  <si>
    <t>Físico - Iluminación Deficiente y/o en Exceso</t>
  </si>
  <si>
    <t>Lamparas deficientes o en mal estado</t>
  </si>
  <si>
    <t>Fatiga visual, cefalea, disminución de la destreza y precisión, deslumbramiento</t>
  </si>
  <si>
    <t>Carga Física - Carga estática sentado</t>
  </si>
  <si>
    <t>Estar sentado durante mucho tiempo</t>
  </si>
  <si>
    <t>Desordenes de trauma acumulativo, lesiones del sistema músculo esquelético, fatiga, alteraciones del sistema vascular.</t>
  </si>
  <si>
    <t>Locativo - Orden y aseo</t>
  </si>
  <si>
    <t>Sillas, archivadores, escritorios, muebles</t>
  </si>
  <si>
    <t>Golpes, heridas, contusiones, fracturas, esguinces, luxaciones</t>
  </si>
  <si>
    <t xml:space="preserve">Mecánico - Objetos que caen, ruedan, se deslizan, se movilizan.  </t>
  </si>
  <si>
    <t>Muebles y equipos de oficina</t>
  </si>
  <si>
    <t>Mecánico - Superficies o herramientas cortantes</t>
  </si>
  <si>
    <t>Perforadora, ganchos, sacagrapas, grapadora, bisturí, vasos</t>
  </si>
  <si>
    <t>Heridas, amputaciones, laceraciones</t>
  </si>
  <si>
    <t>Eléctrico - Energía Eléctrica baja tensión (BT)</t>
  </si>
  <si>
    <t>Equipos de computo</t>
  </si>
  <si>
    <t>Fibrilación ventricular, quemaduras, tetanización, schok</t>
  </si>
  <si>
    <t>Físico - Disconfort térmico por calor</t>
  </si>
  <si>
    <t>Inspección  de la planta</t>
  </si>
  <si>
    <t>Fatiga, estrés</t>
  </si>
  <si>
    <t>Reuniones corporativas externas</t>
  </si>
  <si>
    <t>Públicos - Situación de atraco, robo u otras situaciones de violencia</t>
  </si>
  <si>
    <t>Desplazamiento a reuniones corporativas y visitas a posibles clientes</t>
  </si>
  <si>
    <t>Fatiga, estrés, disminución de la destreza y precisión. Estados de ansiedad y/o depresión y trastornos del aparato digestivo.</t>
  </si>
  <si>
    <t>Tránsito - Transporte de personas</t>
  </si>
  <si>
    <t>Muerte, fracturas, contusiones, laceraciones.</t>
  </si>
  <si>
    <t>Carga de la tarea</t>
  </si>
  <si>
    <t>Ninguno</t>
  </si>
  <si>
    <t>Método: Implementación de PVE riesgo psicosocial</t>
  </si>
  <si>
    <t xml:space="preserve">Programar revisión, seguimiento y mantenimiento SIG
Programar actividades de promoción y divulgación para generar conciencia sobre el sistema integrado de gestión
Planificar las auditorías internas
Crear/ actualizar documentos asociados al  sistema de gestión
Controlar los documentos y registros   
Ejecutar programa de  auditoría 
Implementar acciones correctivas/ preventivas en los procesos
Realizar seguimiento y cierre a las acciones de mejora
Realizar el seguimiento y medición a los procesos. 
Implementar  acciones correctivas/ preventivas para el mejoramiento del  S.G.
</t>
  </si>
  <si>
    <t xml:space="preserve">Coordinador Sostenibilidad y SIG
</t>
  </si>
  <si>
    <t>Fatiga que puede producir disminución de la vigilancia, la destreza manual y la rapidez, mareos, desmayos por deshidratación, agravamiento de trastornos cardiovasculares.</t>
  </si>
  <si>
    <t xml:space="preserve">Aite acondicionado </t>
  </si>
  <si>
    <t>Fatiga, problemas cardiovasculares,  
Alteraciones vasculares y nerviosas. Otras que incluyeron en los otros PFR como fatiga etc.</t>
  </si>
  <si>
    <t>Lámparas en áreas administrativas</t>
  </si>
  <si>
    <t>Por estar sentado durante un periodo largo de tiempo</t>
  </si>
  <si>
    <t>Golpes, heridas, contusiones, fracturas, esguinces, luxaciones, muerte</t>
  </si>
  <si>
    <t>Heridas, amputaciones, laceraciones, muerte</t>
  </si>
  <si>
    <t>Equipo de computo</t>
  </si>
  <si>
    <t xml:space="preserve">Planificar y ejecutar ejercicios de preparación y respuesta ante emergencias
</t>
  </si>
  <si>
    <t xml:space="preserve">Coordinador Sostenibilidad y SIG
Coordinador H&amp;S
Auxiliar H&amp;S
</t>
  </si>
  <si>
    <t>Biológico - Macroorganismos (Mordeduras, golpes, pisadas de animales, picadura de insectos, etc.)</t>
  </si>
  <si>
    <t>Inseptos y animales aledaños a los cerros</t>
  </si>
  <si>
    <t>Golpes, traumas, heridas, infecciones, intoxicación, muerte</t>
  </si>
  <si>
    <t>Al planificar simulacros en áreas operativas</t>
  </si>
  <si>
    <t>Físico - Químico - Sustancias inflamables</t>
  </si>
  <si>
    <t>Por contacto con sustancias almacenadas en la terminal</t>
  </si>
  <si>
    <t>Quemaduras, amputaciones, alteraciones de órganos y sentidos, muerte.</t>
  </si>
  <si>
    <t>Locativo - Pisos.</t>
  </si>
  <si>
    <t>Pisos húmedos, restos de grasa</t>
  </si>
  <si>
    <t xml:space="preserve">Locativo - Escalas, escaleras. </t>
  </si>
  <si>
    <t>Escaleras, pasamanos, barandas</t>
  </si>
  <si>
    <t>Mecánico - Superficies calientes</t>
  </si>
  <si>
    <t>Tuberías para transporte y suministro de vapor a los tanques de almacenamiento</t>
  </si>
  <si>
    <t>Quemaduras, laceraciones.</t>
  </si>
  <si>
    <t xml:space="preserve">Químicos - Gases y Vapores. </t>
  </si>
  <si>
    <t>Cefaleas, temblores, falta de coordinación, náuseas, vómitos, somnolencia, acúfenos, parálisis, edema cutáneo, neuritis periférica, déficit cognitivos, alteraciones psiquiatricas, diabetes, hipertiroidismo, edema pulmonar, queratitis, dificultad respiratorio, irritación de vías respiratorias, ojos, piel y tracto gastrointestinal, quemaduras, anemia, hipertensión arterial, daño renal, disminución de la fertilidad, disminución de la libido, depresión, teratogenicidad, trastornos del sueño, trastornos de la memoria, convulsiones, coma, paro respiratorio y muerte.</t>
  </si>
  <si>
    <t>Naturales - Derrumbe - Deslizamientos</t>
  </si>
  <si>
    <t>Cerros aledaños a la terminal y tanques de almacenamiento</t>
  </si>
  <si>
    <t xml:space="preserve">Quemaduras, golpes, heridas, laceraciones, amputaciones, asfixia, intoxicación, politraumatismos, muerte. </t>
  </si>
  <si>
    <t xml:space="preserve">Identificar y evaluar los requisitos legales de la organización
Analisis de peligro y riesgos  / aspectos e impactos que afecten la calidad del servicio,  medio ambiente, partes interesadas y la seguridad y salud de los trabajadores
Determinar controles para los riesgos evidenciados en las actividades de la organización 
Generar programas de gestión
</t>
  </si>
  <si>
    <t>Coodinador Sostenibilidad y SIG
Coordinador H&amp;S
Auxiliar H&amp;S</t>
  </si>
  <si>
    <t>Misma posición durante un tiempo prolongado</t>
  </si>
  <si>
    <t>Equipos de computo, enchufes, tomacorrientes</t>
  </si>
  <si>
    <t>Lámparas y luminarias de la terminal</t>
  </si>
  <si>
    <t>Investigación de Incidentes</t>
  </si>
  <si>
    <t xml:space="preserve">Coordinador Sostenibilidad y SIG
Coordinador H&amp;S
Auxiliar H&amp;S
Gerente
Director de operaciones
Supervisores de operaciones
</t>
  </si>
  <si>
    <t>Areas aledañas a los cerros</t>
  </si>
  <si>
    <t>Por exposición del sol durante mucho tiempo</t>
  </si>
  <si>
    <t xml:space="preserve">Locativo - Pasamanos, barandas. </t>
  </si>
  <si>
    <t>Ubicadas en los accesos a las áreas de los tanques parte alta</t>
  </si>
  <si>
    <t>Inspecciones en planta</t>
  </si>
  <si>
    <t>Gerente
Director de operaciones
Jefe de mantenimiento</t>
  </si>
  <si>
    <t>Físico - Ruido</t>
  </si>
  <si>
    <t>Bombas</t>
  </si>
  <si>
    <t>Pérdida auditiva inducida por ruido</t>
  </si>
  <si>
    <t>Exposición al sol durante el recorrido</t>
  </si>
  <si>
    <t>Escaleras de acceso a los tanques de almacenamiento de la terminal</t>
  </si>
  <si>
    <t>Puntos de entrada y salida de vapor</t>
  </si>
  <si>
    <t>Coordinador H&amp;S
Coordinador Ambiental y SIG</t>
  </si>
  <si>
    <t>Exposición a animales e inseptos al realizar inspeccion general, inspecciones a equipos de emergencia</t>
  </si>
  <si>
    <t xml:space="preserve">Exposición al sol </t>
  </si>
  <si>
    <t>Fuente: entubado de redes eléctricas
Método: charlas de autocuidado
Aplicar las 5 reglas dee oro</t>
  </si>
  <si>
    <t>Método: charlas de trabajo en equipo, charlas de relaciones interpersonales</t>
  </si>
  <si>
    <t>GESTIÓN INTEGRAL</t>
  </si>
  <si>
    <t xml:space="preserve">Identificación Clientes potenciales
Definir metodología para medir percepción del servicio por cliente
Vinculación comercial con nuevos Clientes
Aplicación de la encuesta de satisfacción de clientes
Evaluar la satisfacción de los clientes
Realizar seguimiento de SQR 
Levantar acciones correctivas/preventivas
</t>
  </si>
  <si>
    <t xml:space="preserve">Gerente
Director de Operaciones  </t>
  </si>
  <si>
    <t>Recorrido por las instalaciones de la terminal a posibles clientes</t>
  </si>
  <si>
    <t>Escaleras de acceso a las oficinas y a los tanque de almacenamiento, pasamanos y barandas</t>
  </si>
  <si>
    <t>Condiciones de orden y aseo en la terminal</t>
  </si>
  <si>
    <t>Mecánico - Manejo de equipos, máquinas y herramientas manuales</t>
  </si>
  <si>
    <t>Equipos y herramientas de la terminal</t>
  </si>
  <si>
    <t>Heridas, amputaciones, laceraciones.</t>
  </si>
  <si>
    <t>Operación de planta, clima</t>
  </si>
  <si>
    <t xml:space="preserve">Planeación operación de recepción de producto de motonave/ carro tanque
Recepción de producto por carro tanque/motonave
Seguimiento de Calidad y Cantidad de producto recibido
Monitoreo eficiencia de la operación
Levantar acciones correctivas/preventivas </t>
  </si>
  <si>
    <t>Director de operaciones
Ingenieros de operaciones</t>
  </si>
  <si>
    <t xml:space="preserve">Bombas y motores </t>
  </si>
  <si>
    <t xml:space="preserve">Exposición al sol   </t>
  </si>
  <si>
    <t>Sustancias almacenadas en la terminal</t>
  </si>
  <si>
    <t>Escaleras, rampas, pasamanos, barandas, plataformas</t>
  </si>
  <si>
    <t>Deficiencia de orden y aseo de las áreas operativas</t>
  </si>
  <si>
    <t>Tuberias de vapor</t>
  </si>
  <si>
    <t>Herramientas y equipos de áreas operativas</t>
  </si>
  <si>
    <t xml:space="preserve">Naturales - Precipitaciones - Tormentas </t>
  </si>
  <si>
    <t>Precipitaciones, tormentas</t>
  </si>
  <si>
    <t xml:space="preserve">Golpes, heridas, laceraciones, amputaciones, asfixia, intoxicación, electrocución, politraumatismos, muerte. </t>
  </si>
  <si>
    <t xml:space="preserve">Adecuación de tanques
Liquidación de tanque
Traslado de producto
Verificación merma de producto
Levantar acciones correctivas/preventivas
</t>
  </si>
  <si>
    <t>Ingeniero de operaciones y calidad
Ingeniero ambiental y de operaciones</t>
  </si>
  <si>
    <t>Enchufles deteriorados, toma corrientes, cables eléctricos</t>
  </si>
  <si>
    <t>Lámparas</t>
  </si>
  <si>
    <t>Falta de orden y aseo en puesto de trabajo</t>
  </si>
  <si>
    <t>Condiciones de la tarea</t>
  </si>
  <si>
    <t xml:space="preserve">Fuente: mantenimiento preventivo a aires acondiconados, control de temperatura manual
</t>
  </si>
  <si>
    <t>Exposición a radiación solar</t>
  </si>
  <si>
    <t>Organización del trabajo
Demandas cualitativas y cuantitativas de la tarea</t>
  </si>
  <si>
    <t>Carga mental
Sistemas de control</t>
  </si>
  <si>
    <t>Armado de líneas de conducción</t>
  </si>
  <si>
    <t>Operarios</t>
  </si>
  <si>
    <t>Producido por los productos almacenados en la terminal</t>
  </si>
  <si>
    <t>Trabajo en equipo</t>
  </si>
  <si>
    <t>Trabajo nocturno
Horas extras</t>
  </si>
  <si>
    <t>Carga Física - Otras posturas (hiperextensión, cuclillas, posiciones incómodas, etc.)</t>
  </si>
  <si>
    <t>Posiciones prolongadas y mantenidas durante un largo tiempo</t>
  </si>
  <si>
    <t>Desordenes de trauma acumulativo, lesiones del sistema músculo esquelético, fatiga.</t>
  </si>
  <si>
    <t>Carga Física - Carga dinámica por esfuerzos</t>
  </si>
  <si>
    <t>Mangueras, válvulas</t>
  </si>
  <si>
    <t>Manipulación de herramientas, máquinas y piezas a trabajar</t>
  </si>
  <si>
    <t>Superficies irregulares y deslizantes</t>
  </si>
  <si>
    <t>Fugas, derrames por mala manipulacion de válvulas y tuberías</t>
  </si>
  <si>
    <t>Descargue de producto</t>
  </si>
  <si>
    <t>Bombas y motores de carrotanques</t>
  </si>
  <si>
    <t>Trabajo nocturno, horas extras</t>
  </si>
  <si>
    <t>Contacto con herramientas, máquinas, piezas a trabajar</t>
  </si>
  <si>
    <t>Eléctrico - Energía Eléctrica Media Tensión ( MT) (mas 1000 V y menor de 57.5 KV)</t>
  </si>
  <si>
    <t>Bombas, tomacorrientes</t>
  </si>
  <si>
    <t>Paro cardiaco, paro respiratorio, fibrilación ventricular, tetanización, quemaduras severas, muerte</t>
  </si>
  <si>
    <t>Derrames, fuga e incendios</t>
  </si>
  <si>
    <t>Tareas de alto riesgo - Trabajo en alturas por encima de 1.50 metros. Sin sistemas de protección intrínseca</t>
  </si>
  <si>
    <t>Realización de trabajos a más de 1,50 mts</t>
  </si>
  <si>
    <t>Politraumatismos y muerte</t>
  </si>
  <si>
    <t>Tareas de alto riesgo - Trabajo en espacios confinados</t>
  </si>
  <si>
    <t>Reachique de tanques y carrotanques</t>
  </si>
  <si>
    <t>Asfixia, alteraciones del sistema nervioso central, paros cardiorespiratorios, muerte</t>
  </si>
  <si>
    <t>Pesaje carro tanque/liquidación motonave</t>
  </si>
  <si>
    <t>Coordinador de báscula
Auxiliar de báscula</t>
  </si>
  <si>
    <t>Lámparas  en oficinas de báscula</t>
  </si>
  <si>
    <t xml:space="preserve">Físico - Radiaciones Ionizantes ( rayos X, alfa, beta y gama) </t>
  </si>
  <si>
    <t>Alteraciones en tejidos blandos, quemaduras, cáncer, malformaciones congénitas y alteración de células madres.</t>
  </si>
  <si>
    <t>Horas extras, trabajo nocturno</t>
  </si>
  <si>
    <t>Locativo - Plataformas</t>
  </si>
  <si>
    <t>Plataforma de cargue</t>
  </si>
  <si>
    <t>Método: charlas sobre trabajo en equipo</t>
  </si>
  <si>
    <t>Método: trabajo en equipo, descanso remunierado, compensatorios</t>
  </si>
  <si>
    <t>Método: descansos remunerados, compensatorios</t>
  </si>
  <si>
    <t>Fuente: cubierta en área de descargue y cargue, parada de operaciones en caso de tormenta eléctrica
Persona: impermeables dos piezas, botas pantaneras con punteras y antideslizantes
Método: charlas de autocuidado</t>
  </si>
  <si>
    <t xml:space="preserve">Fuente: mantenimiento periodico a aires acondicionados
Método: inspecciones de seguridad, procedimiento de reporte de actos y condiciones inseguras
</t>
  </si>
  <si>
    <t>Método: compensatorios, descansos remunerados</t>
  </si>
  <si>
    <t xml:space="preserve">Definición/ ajuste estructura Organizacional
Ajustes del Reglamento Interno de Trabajo
Desarrollo de Inducción y Entrenamiento
Realizar Contratación
Desarrollar Proceso de Selección de Personal
Diseño plan de Bienestar
Diseño plan de formación, programa de inducción y re-inducción 
Diseñar la evaluación de desempeño
Ejecución plan de formación y Bienestar
Desarrollo de Re-inducción y entrenamiento
Ejecución evaluación de periodo de prueba y Desempeño
Evaluar el desempeño del Proceso
Levantar acciones correctivas/ preventivas/mejora </t>
  </si>
  <si>
    <t>Director de Desarrollo Humano</t>
  </si>
  <si>
    <t>Luminarías en oficinas</t>
  </si>
  <si>
    <t>Inducción y capacitación, bienestar social, evaluación del desempeño, manejo de cambios</t>
  </si>
  <si>
    <t>Comunicación, organización del trabajo</t>
  </si>
  <si>
    <t>Elementos y equipos de oficina</t>
  </si>
  <si>
    <t>Falta de orden y áseo en areas administrativas</t>
  </si>
  <si>
    <t>Vehículos, motos, buses</t>
  </si>
  <si>
    <t>Exposición a robos, atracos y desorden público</t>
  </si>
  <si>
    <t>Fuente: mantenimiento periodico a aires acondicionados, reguladores de temperatura
Método: charlas de autocuidado</t>
  </si>
  <si>
    <t>Fuente: parada de actividades en caso de tormentas eléctricas
Método: charlas de autocuidado</t>
  </si>
  <si>
    <t xml:space="preserve">Planificación de compras a realizar/ solicitud de cotizaciones
Selecciona cotización
Generación orden de compra
Solicitud de compra
Seguimiento a pedido/ Verificar productos comprados/ Recepción de pedido
Evaluación de proveedores
Evaluación desempeño del proceso
Levantar acciones correctivas/ preventivas/mejora </t>
  </si>
  <si>
    <t>Coordinadora administrativa
Coordinador H&amp;S
Almacenista
Ingenieros de operaciones
Coordinadora de Sostenibilidad y SIG</t>
  </si>
  <si>
    <t>Carga mental, pausas, horas extras</t>
  </si>
  <si>
    <t>Estar en la misma posición durante un tiempo largo</t>
  </si>
  <si>
    <t>grapadoras, tijeras, sacagrapas, elementos de oficina</t>
  </si>
  <si>
    <t>Identificar las necesidades para la gestión de la información
Planificar actividades y procesos informarticos, tecnológicos, computacionales y de coomunicación
Planificar el mantenimeinto y soporte preventivo para equipos e infraestructura tecnológica
 Desarrollar aplicaciones informaticas y tecnológicas
Brindar soporte técnico
Instalar y mantener la infraestructura tecnológica
Administrar la red, software, correo institucional  y demás aplicaciones 
Realizar mantenimiento preventivo y correctivo a equipos e instalación tecnológica
Administrar equipos,  sistemas informáticos y base de datos 
Evaluar el desempeño del proceso
 Evaluar la efectividad de los sistemas de información
Verificación de los planes y propuestas
Establecer planes de acciones preventivas, correctivas y de mejora.</t>
  </si>
  <si>
    <t>Director de sistemas
Ingenieros de sistemas 
Aprendices de mantenimiento de sistemas</t>
  </si>
  <si>
    <t>Antenas externas</t>
  </si>
  <si>
    <t>Estilos de mando, Inducción y capacitación, evaluación del desempeño</t>
  </si>
  <si>
    <t>Comunicación, tegnología, demandas cualitativas y cuantitativas de la labor)</t>
  </si>
  <si>
    <t>Relaciones y trabajo en equipo</t>
  </si>
  <si>
    <t xml:space="preserve">Horas extras  </t>
  </si>
  <si>
    <t>Posiciones inadecuadas y prolongadas</t>
  </si>
  <si>
    <t>Herramientas y equipos de trabajo</t>
  </si>
  <si>
    <t>Superficies deslizantes e irregulares</t>
  </si>
  <si>
    <t>Traslado a otros centros de trabajo</t>
  </si>
  <si>
    <t>Animales aledaños a los cerros</t>
  </si>
  <si>
    <t>El producido por las sustancias almacenadas en la terminal</t>
  </si>
  <si>
    <t>Trabajdos realizados a más de 1,50 metros de altura</t>
  </si>
  <si>
    <t>Identificación necesidades de mantenimiento de infraestructura/equipos
Planeación de mantenimiento preventivo para equipos e infraestructura
Ejecución mantenimiento correctivo
Seguimiento a la ejecución del plan de mantenimiento
Levantar acciones correctivas/preventivas (A)
Ejecución plan de mantenimiento</t>
  </si>
  <si>
    <t>Jefe de mantenimiento
Director de operaciones
Coordinador H&amp;S
Ingenieros de operaciones
Supervisores de operaciones</t>
  </si>
  <si>
    <t xml:space="preserve">Lámparas </t>
  </si>
  <si>
    <t>Exposición al sol al identificar las necesidades de mantenimiento en la terminal</t>
  </si>
  <si>
    <t>Tecnología, organización del trabajo</t>
  </si>
  <si>
    <t>Relaciones, trabajo en equipo</t>
  </si>
  <si>
    <t>Estar en una misma posición durante un largo tiempo</t>
  </si>
  <si>
    <t>Elementos, herramientas y equipos</t>
  </si>
  <si>
    <t>Derrames, incendios, explosiones</t>
  </si>
  <si>
    <t>Trabajos de oxicorte y soldadura
Manipulación de redes elétricas
Manipulación de equipos y materiales</t>
  </si>
  <si>
    <t>Soldador
Auxiliar de mantenimiento
Auxiliar de calderas
Electricista</t>
  </si>
  <si>
    <t>Animales e inseptos aledaños a los cerros</t>
  </si>
  <si>
    <t>Bombas, equipos, máquinas</t>
  </si>
  <si>
    <t>Exposición al sol</t>
  </si>
  <si>
    <t>Mecánico - Proyección de partículas</t>
  </si>
  <si>
    <t>Oxicorte, soldadura y grateado</t>
  </si>
  <si>
    <t>Golpes, fracturas, heridas</t>
  </si>
  <si>
    <t>Posiciones prolongada, mantenida y forzada por la acción de la labor</t>
  </si>
  <si>
    <t>Equipos, mangueras, herramientas, valvulas</t>
  </si>
  <si>
    <t>Herramientas, máquinas, equipos</t>
  </si>
  <si>
    <t>Método: permisos remunerados, compensatorios</t>
  </si>
  <si>
    <t xml:space="preserve">Golpes, heridas, contusiones, fracturas, esguinces, luxaciones, </t>
  </si>
  <si>
    <t>Anormal</t>
  </si>
  <si>
    <t>Fuente: Mediciones atmosfericas teniendo en cuetna las condiciones
Metodo: Comunicacipón constante entre el operario y vigía</t>
  </si>
  <si>
    <t>Garantizar que el persona cuente con el certificado vigente para trabajo seguro en altura
Realizar inspecciones periodicas a los elementos de protección contracaidas</t>
  </si>
  <si>
    <t>Administrativo. Aplicación de plan de contingencias
contacto de grupos de apoyo (seguridad fisica, policia, gaula, sijin)</t>
  </si>
  <si>
    <t>Administrativo. Anexo 5. PRGI-010 Programa de Autocuidado
Anexo 9. SVE Psicosocial Terlica 2017
adoptar posturas adecuadas
Realizar pausas activas</t>
  </si>
  <si>
    <t>Administrativo. Anexo 9. SVE Psicosocial Terlica 2017
Realización de pausas activas.</t>
  </si>
  <si>
    <t>Administrativo. Anexo 5. PRGI-010 Programa de Autocuidado
Anexo 9. SVE Psicosocial Terlica 2017
adoptar posturas adecuadas
Realizar pausas activas
charlas de comunicación asertiva y equipo de trabajo</t>
  </si>
  <si>
    <t>Administrativo. Brindar espacios para reposo bajo sombra
EPP (Anexo 10. Matriz de EPP Terlica 2017). Uso de bloqueador
Uso de dotación completa
Uso de protector facial (capucha)
Hidratación del personal</t>
  </si>
  <si>
    <t>Administrativo. Maneter el aire en temperatura confort
EPP (Anexo 10. Matriz de EPP Terlica 2017). Uso de dotación completa
Uso de buso</t>
  </si>
  <si>
    <t>Ingeniería. Uso de cabo mensajero para descender
Administrativo. Señalizar areas de trabajo
Uso de controlador de trafico
Charla de importancia de EPP (Anexo 10. Matriz de EPP Terlica 2017)
EPP (Anexo 10. Matriz de EPP Terlica 2017). Uso de casco, botas de seguridad, guantes</t>
  </si>
  <si>
    <t>Ingenieria. Aislar de manera segura la fuente de energia
Administrativo. Implementar la 5 reglas de oro
Todo cableado debe estar entubado
Evitar realizar trabajos en caliente, de hacerlo no hacer polo tierra
Senalización del riesgo electrico y voltaje
Capacitación de riesgo electrico
EPP (Anexo 10. Matriz de EPP Terlica 2017). Uso de botas dielectricas</t>
  </si>
  <si>
    <t xml:space="preserve">Administrativo.  Hidratación 
EPP (Anexo 10. Matriz de EPP Terlica 2017).  Uso de bloqueador, camisa manga larga
</t>
  </si>
  <si>
    <t>Administrativo: Personal con competencias para manejar
Cumplir con las normas de transitos nacional vigentes
conservar la distancias
charlas de seguridad vial
Contar con las polizas y seguros vigentes
EPP (Anexo 10. Matriz de EPP Terlica 2017). Uso de cinturón de seguridad</t>
  </si>
  <si>
    <t>Administrativo. Control a vectores por fumigación
limpieza de corredores
Charlas de riesgo biologico
Mantener en las instalaciones botiquín de primeros auxilios
identificar AMI como area protegida
EPP (Anexo 10. Matriz de EPP Terlica 2017). Uso de EPP (Anexo 10. Matriz de EPP Terlica 2017) (bota pantanera, camisa manga larga, guantes)</t>
  </si>
  <si>
    <t>Ingenieria. Tener en cuenta lo etablecido en resolución 1409/2012 para barandas y escaleras
Administrativo. Senalización de escaleras.
Inspección y mantenimiento de escaleras, barandas y pasamanos
Capacitación en medidas preventivas para trabajo en alturas
Reporte de actos y condiciones inseguras en baranda, pasamano y/o escaleras
instalación de cinta antideslizante a los peldanos 
EPP (Anexo 10. Matriz de EPP Terlica 2017). mantener 3 puntos de de apoyo para subir y bajar
uso de botas antidesllizante</t>
  </si>
  <si>
    <t xml:space="preserve">Ingeniería. Instalación de recubrimiento termico a las tuberías de vapor
Administrativo. Señalización de tuberías con superficie caliente
EPP (Anexo 10. Matriz de EPP Terlica 2017). Guantes con recubrimiento </t>
  </si>
  <si>
    <t>Fuente: programa de orden, aseo y buenas prácticas
Persona: EPP (Anexo 10. Matriz de EPP Terlica 2017)
Método: charlas de autocuidado</t>
  </si>
  <si>
    <t>Ingenieria. Mantenimiento preventivo de las bombas
Administrativo. Estudio de  mediciones de ruido
EPP (Anexo 10. Matriz de EPP Terlica 2017). Protectores auditivos de insercción</t>
  </si>
  <si>
    <t xml:space="preserve">Ingenieria. Perfilación de cerros
concreto lanzado a talud del cerro
Administrativa: Programa de orden y aseo y buenas practics  uso de elementos de protección personal
Activación de plan de rescate
EPP (Anexo 10. Matriz de EPP Terlica 2017): Anexo 5. PRGI-010 Programa de Autocuidado
uso de guantes, casco, gafas de seguridad </t>
  </si>
  <si>
    <t>Ingeniería. Cubrir las piezas rotativas
Administrativo. Inspecciones de herramientas manuales
identificación de puntos de atrapamientos
Programa de inspecciones
Plan de mantenimiento
EPP (Anexo 10. Matriz de EPP Terlica 2017). Uso de guantes tipo ingeniero
Mantener la camisa encajada</t>
  </si>
  <si>
    <t>Fuente: cubierta en areas de descargue, para de actividades en caso necesario
Persona: impermeables, EPP (Anexo 10. Matriz de EPP Terlica 2017)
Método: charlas de autocuidado</t>
  </si>
  <si>
    <t>Admisntrativo. Charlas de  efectos dadioaciones ionizantes
EPP (Anexo 10. Matriz de EPP Terlica 2017). Realizar pausas activar para disminuir expocisión</t>
  </si>
  <si>
    <t>Fuente: cubierta en plataforma de cargue, parada de actividades en caso de tormentas elécticas
Persona: EPP (Anexo 10. Matriz de EPP Terlica 2017)
Método: charlas de autocuidado</t>
  </si>
  <si>
    <t xml:space="preserve">
Administrativo. Identificación de puntos de atrapamientos
Programa de inspecciones
EPP (Anexo 10. Matriz de EPP Terlica 2017). Precaución en la mannipulación</t>
  </si>
  <si>
    <t>Ingenieria. Pisos al interior de la planta se recomienda en lamina corrugada para generar mayor fricción
Administrativo. Anexo 4. PRGI-009_Programade Inspecciones_V2
identificación de puntos resbalosos
Inspecciones de seguridad
Reporte de actos y condiciones inseguras
EPP (Anexo 10. Matriz de EPP Terlica 2017). Uso de botas antideslizantes</t>
  </si>
  <si>
    <t>Ingenieria. Implementar 5 S
Administativos. Inspección de puestos de trabajo
Anexo 4. PRGI-009_Programade Inspecciones_V2
Gestión de residuos
EPP (Anexo 10. Matriz de EPP Terlica 2017). Uso de botas antideslizantes</t>
  </si>
  <si>
    <t>Ingenieria. Pisos al interior de la planta se recomienda en lamina corrugada para generar mayor fricción
Administrativo. Anexo 4. PRGI-009_Programade Inspecciones_V2
identificación de puntos resbalosos
Inspecciones de seguridad
Reporte de actos y condiciones inseguras
Diligenciar permisos de trabajos y Anexo 8. R03- PGI-019 Formato ATS
Personal capacitado en trabajo seguro en alturas
EPP (Anexo 10. Matriz de EPP Terlica 2017). Uso de botas antideslizantes
Uso de Elementos de rotección contracaidas</t>
  </si>
  <si>
    <t>Ingenieria. Frente 1 y Cargue cuenta con lineas de vida 
Frente 2 se usarán lineas de vidas de carrotanques
Administrativos. Anexo 1. PGI-019 Procedimiento de trabajos de alto riesgo(actividades en Anexo 1. PGI-019 Procedimiento de trabajos de alto riesgos)
Dilegenciamiento de permisos en Anexo 1. PGI-019 Procedimiento de trabajos de alto riesgos y Anexo 8. R03- PGI-019 Formato ATS
Personal certificado para trabajo seguro en Anexo 1. PGI-019 Procedimiento de trabajos de alto riesgos vigente
Contar con Coordinador para trabajo seguro en Anexo 1. PGI-019 Procedimiento de trabajos de alto riesgos
Identificar el protocolo de rescate para trabajo en Anexo 1. PGI-019 Procedimiento de trabajos de alto riesgos
Entrenamientos y/o simulacros para la atención y rescate en Anexo 1. PGI-019 Procedimiento de trabajos de alto riesgos
EPP (Anexo 10. Matriz de EPP Terlica 2017). Uso de elementos  de protección contra caidas</t>
  </si>
  <si>
    <t>Administrativo. Elaboración de permiso de trabajo en caliente y Anexo 8. R03- PGI-019 Formato ATS
Charla en actividades en caliente (oxicorte, soldadura, riesgo electrico)
EPP (Anexo 10. Matriz de EPP Terlica 2017).  Uso de careta para pulir,monogafas para oxicorte
cartera de soldador, gafas, overol. Peto carnaza, botas dielectricas</t>
  </si>
  <si>
    <t>Administrativa: Diligenciamiento de permisos de trabajos en alto riesgo, y Anexo 8. R03- PGI-019 Formato ATS.
inspeccion de equipos y herramientas.
Personal soldador debe estar certificado
capacitación en hojas de seguridad 
EPP (Anexo 10. Matriz de EPP Terlica 2017). Uso de careta tipo soldador
Uso de mascara con  filtros de  humos metalicos</t>
  </si>
  <si>
    <t>Ingenieria:Aperturas de manholes superiores
Administrativo: Comunicación constante con operarario ubicado en motobomba (vigia)
Anexo 1. PGI-019 Procedimiento de trabajos de alto riesgo
Personal entrenado para trabajo seguro en espacios confinados
Realización de permisos de trabajos y Anexo 8. R03- PGI-019 Formato ATS
EPP (Anexo 10. Matriz de EPP Terlica 2017). Uso de elementos de protección contra caidas
De ser necesario uso de respirador con cartuchos para vapores organicos y acidos
Uso de botas pantaneras  y antideslizantes</t>
  </si>
  <si>
    <t xml:space="preserve">Sustitución. Mantener la Iluminación blanca
Administrativo. Realizar estudios de iluminación en puetos de trabajo
Conservar las paredes blancas
Apertura de persianas en dia
Inspecciones a la iluminación
Anexo 2. PGI-020 Procedimiento de reporte de actos y condiciones inseguras
</t>
  </si>
  <si>
    <t>Admisnitrativo. Charla en identificación de puntos cortantes
Inspección de herramientas
Inspeccion de areas
Anexo 2. PGI-020 Procedimiento de reporte de actos y condiciones inseguras
programa de orden y aseo y buenas practicas
EPP (Anexo 10. Matriz de EPP Terlica 2017). Uso de guantes, gafas, casco, botas</t>
  </si>
  <si>
    <t>Ingenieria. Mantenimiento preventivo de las bombas
Administrativo. Anexo 3. PRGI-_022_Programa_de_Ruido_V0
EPP (Anexo 10. Matriz de EPP Terlica 2017). Protectores auditivos de insercción</t>
  </si>
  <si>
    <t xml:space="preserve">Ingenieria. Mantener  sillas ergonomicas y confortable
Administrativos. Implementaci[on de SVE Anexo 11. SVE Osteomuscular 2017esqueleticos
Persona. Realizaci[on de pausas activas
</t>
  </si>
  <si>
    <t>Sustitución. Peso superior a 25 KG solicitar ayuda de personal o mecanica (difencial, carreta, montacarga)
Administrativos. SVE Anexo 11. SVE Osteomuscular 2017esqueletico
Adoptar posturas adecuedad
Capacitación en higiene postural
Elaboración de estandar para levantamiento manual de carga</t>
  </si>
  <si>
    <t>Admisnitrativo. Capacitación en higiene postural y manejo adecuado de la carga
SVE Anexo 11. SVE Osteomuscular 2017esqueletico
EPP (Anexo 10. Matriz de EPP Terlica 2017). Realizar pausas activas</t>
  </si>
  <si>
    <t>Ingenieria. Mantener  sillas ergonomicas y confortable
Administrativos. Implementaci[on de SVE Anexo 11. SVE Osteomuscular 2017esqueleticos
Persona. Realización de pausas activas</t>
  </si>
  <si>
    <t>Fuente: sillas ergonómicas
Persona: pausas activas
Metodo:Anexo 11. SVE Osteomuscular 2017</t>
  </si>
  <si>
    <t>Ingenieria. Pisos al interior de la planta se recomienda en lamina corrugada para generar mayor fricción
Administrativo. Anexo 4. PRGI-009_Programade Inspecciones_V2
identificación de puntos resbalosos
Inspecciones de seguridad
Anexo 2. PGI-020 Procedimiento de reporte de actos y condiciones inseguras
EPP (Anexo 10. Matriz de EPP Terlica 2017). Uso de botas antideslizantes</t>
  </si>
  <si>
    <t xml:space="preserve">Ingenieria. Perfilación de cerros
concreto lanzado a talud del cerro
Administrativa:Anexo 4. PRGI-009_Programade Inspecciones_V2
Activación de plan de rescate
EPP (Anexo 10. Matriz de EPP Terlica 2017): Anexo 5. PRGI-010 Programa de Autocuidado
uso de guantes, casco, gafas de seguridad </t>
  </si>
  <si>
    <t xml:space="preserve">Ingenieria. Perfilación de cerros
concreto lanzado a talud del cerro
Administrativa: Anexo 4. PRGI-009_Programade Inspecciones_V2
Activación de plan de rescate
EPP (Anexo 10. Matriz de EPP Terlica 2017): Anexo 5. PRGI-010 Programa de Autocuidado
uso de guantes, casco, gafas de seguridad </t>
  </si>
  <si>
    <t>Ingenieria. Contar con canales  en caso de derrame
elaboración de matraiz de Anexo 12. Matriz de compatibilidad productos químicos de productos químicos
Administrativo. Identificar el grado de peligrosidad (NFPA 704, O SGA) los productos y/o sustancias químicas.
 conformación de brigadas de emergencía, entrenamientos
Capacitación en sustancias quimicas
Contar con extintores para control de incendios
Realizar simulacros para control de derrames
Preservar las hojas de seguridad
EPP (Anexo 10. Matriz de EPP Terlica 2017): Uso de dotación adecuada, guantes PVC, Botas pantaneras</t>
  </si>
  <si>
    <t>Ingenieria. Contar con canales  en caso de derrame
elaboración de matraiz de Anexo 12. Matriz de Anexo 12. Matriz de compatibilidad productos químicos productos químicos de productos químicos
Administrativo. Identificar el grado de peligrosidad (NFPA 704, O SGA) los productos y/o sustancias químicas.
 conformación de brigadas de emergencía, entrenamientos
Capacitación en sustancias quimicas
Contar con extintores para control de incendios
Realizar simulacros para control de derrames
Preservar las hojas de seguridad
EPP (Anexo 10. Matriz de EPP Terlica 2017): Uso de dotación adecuada, guantes PVC, Botas pantaneras</t>
  </si>
  <si>
    <t>Ingenieria: Los tanques tienen valvulas dealivio o cuellos de gansos para las despresurización delvapores de productos almacenados.
Administrativos. Capacitación en hojas de seguridad de productos  (MSDS)
almacenamiento de acuerdo a la matriz de Anexo 12. Matriz de Anexo 12. Matriz de compatibilidad productos químicos productos químicos de sustancias quimicas
Rotulación con HMIS III los recipientes y NFPA los tanques.
EPP (Anexo 10. Matriz de EPP Terlica 2017). Uso de mascara con filtros de vapores y acidos, proteccion facial, uso de trajes tyvek o tychem teniendo en cuenta el uso.
charlas sobre autocuidado.</t>
  </si>
  <si>
    <t>Ingenieria: Los tanques tienen valvulas dealivio o cuellos de gansos para las despresurización delvapores de productos almacenados.
Administrativos. Capacitación en hojas de seguridad de productos  (MSDS)
almacenamiento de acuerdo a la matriz de Anexo  12. Matriz de compatibilidad productos químicos productos químicos de sustancias quimicas
Rotulación con HMIS III los recipientes y NFPA los tanques.
EPP (Anexo 10. Matriz de EPP Terlica 2017). Uso de mascara con filtros de vapores y acidos, proteccion facial, uso de trajes tyvek o tychem teniendo en cuenta el uso.
charlas sobre autocuidado.</t>
  </si>
  <si>
    <t>Método: formaciones en higiene postural, campaña de pausas activas,Anexo 11. SVE Osteomuscular 2017</t>
  </si>
  <si>
    <t>Método:Anexo 9. SVE Psicosocial Terlica 2017</t>
  </si>
  <si>
    <t>Método: SAnexo 9. SVE Psicosocial Terlica 2017</t>
  </si>
  <si>
    <t>Admisnitrativo. Capacitación en higiene postural y manejo adecuado de la carga
SVE Anexo 11. SVE Osteomuscular 2017
EPP (Anexo 10. Matriz de EPP Terlica 2017). Realizar pausas activas</t>
  </si>
  <si>
    <t>Administrativo. Aplicación de plan de Anexo 13. DGI-002_Plan_emergencia_y_contingencias
contacto de grupos de apoyo (seguridad fisica, policia, gaula, sijin)</t>
  </si>
  <si>
    <t>Ingenieria. Frente 1 y Cargue cuenta con lineas de vida 
Frente 2 se usarán lineas de vidas de carrotanques
Administrativos. Anexo 1. PGI-019 Procedimiento de trabajos de alto riesgo(actividades en alturas)
Dilegenciamiento de Anexo 6. R01-PGI-019 Permiso de trabajo en alturas y Anexo 8. R03- PGI-019 Formato ATS
Personal certificado para trabajo seguro en alturas vigente
Contar con Coordinador para trabajo seguro en alturas
Identificar el protocolo de rescate para trabajo en alturas
Entrenamientos y/o simulacros para la atención y rescate en alturas
EPP (Anexo 10. Matriz de EPP Terlica 2017). Uso de elementos  de protección contra caidas</t>
  </si>
  <si>
    <t>GESTIÓN COMERCIAL</t>
  </si>
  <si>
    <t>RECEPCIÓN DE PRODUCTO</t>
  </si>
  <si>
    <t>ALMACENAMIENTO DE PRODUCTO</t>
  </si>
  <si>
    <t>DESARROLLO HUMANO</t>
  </si>
  <si>
    <t>GESTIÓN DE COMPRAS</t>
  </si>
  <si>
    <t xml:space="preserve">Ha ocurrido con una frecuencia superior a un año. / El daño ocurrirá raras veces </t>
  </si>
  <si>
    <t xml:space="preserve">Lesiones o enfermedades que no requieren incapacidad.   Se puede restablecer inmediatamente la operación/Baja pérdida económica
Breve:  Cuando la alteración del medio no permanece en el tiempo, menor a un año.  Poca Magnitud: alteración mínima del factor o característica ambiental considerada.  
Puntual: Cuando la extensión afectada es puntual y no rebasa los límites de un área de trabajo determinada o su influencia positiva es muy localizada.  
Reversible: puede eliminarse el impacto por medio de actividades humanas tendientes a la recuperación de los recursos afectados."    </t>
  </si>
  <si>
    <r>
      <t xml:space="preserve">Hay un alto nivel de entendimiento del riesgo asociado con este evento de riesgo y se actualiza y se proporcionan reportes al personal de manera regular (cada 6 meses)/Hay planes de mitigación escritos y estos planes se han integrado completamente a los procedimientos operativos estándar del negocio. Estos planes se revisan, prueban y auditan regularmente.  Estos planes representan "la mejor práctica" en este campo/Todos los "elementos de mitigación" están en su lugar, totalmente implementados y se someten a revisiones y refinamientos regulares/Hay detectores de señal totalmente documentados en su lugar que se monitorean continuamente/ Un Cargo es específicamente responsable de manejar este riesgo y esa responsabilidad está listada en el plan de desempeño de esa persona/ </t>
    </r>
    <r>
      <rPr>
        <b/>
        <sz val="10"/>
        <rFont val="Arial"/>
        <family val="2"/>
      </rPr>
      <t xml:space="preserve">   </t>
    </r>
  </si>
  <si>
    <t xml:space="preserve">Ha ocurrido una vez al año/ El daño ocurrirá en algunas ocasiones  </t>
  </si>
  <si>
    <t xml:space="preserve">Lesiones o enfermedades con incapacidad laboral temporal. Se puede restablecer inmediatamente la operación, pérdida económica media.  
Breve: cuando la alteración del medio no permanece en el tiempo, y dura un lapso de tiempo entre 1 y 3 años.  Mediana Magnitud: el efecto no es suficiente para poner en grave riesgo los recursos naturales o generar pérdida ambiental considerable.  
Local: cuando el impacto (positivo o negativo) rebasa los límites de un área de trabajo determinada y se difunde hacia otras áreas de las instalaciones u objeto de estudio. 
Reversible: puede eliminarse el impacto por medio de actividades humanas tendientes a la recuperación de los recursos afectados.    </t>
  </si>
  <si>
    <t xml:space="preserve">Hay alguna conciencia del riesgo asociado con este evento de riesgo pero no hay programas formales para asegurar que se mantenga este nivel de conciencia/ Hay planes de mitigación escritos que se han implementado pero tal vez no se han probado todos todavía/ Se han implementado mas de la mitad de los "elementos de mitigación"/Pueden existir algunos detectores de señal, pero no se monitorean continuamente/ Hay alguien responsable de manejar este riesgo pero esa persona no tiene la experiencia para hacerlo efectivamente.
</t>
  </si>
  <si>
    <t>Ha ocurrido por lo menos una vez al  mes/ El daño ocurrirá frecuentemente</t>
  </si>
  <si>
    <t>Lesiones o enfermedades laborales graves irreparables (Incapacidad permanente, parcial o invalidez), se puede restablecer en el mediano plazo, pérdida económica alta.  
Temporal: cuando la alteración del medio no permanece en el tiempo, pero dura un lapso de tiempo entre 3 y 5 años. Son reconocibles las objeciones y exigencias de las partes interesadas. Mediana Magnitud: el efecto no es suficiente para poner en grave riesgo los recursos naturales o generar pérdida ambiental considerable.  
Local: Cuando el impacto (positivo o negativo) rebasa los límites de las instalaciones u objeto de estudio./Recuperable: se puede disminuir el impacto por medio de medidas de control (recuperar, reutilizar en el proceso), hasta un estándar</t>
  </si>
  <si>
    <t>Hay poca o ninguna conciencia del riesgo asociado con este evento de riesgo/No hay planes de mitigación escritos o probados/Se han implementado muy pocos o ningún "elemento de mitigación"/No existen sistemas de detección ni monitoreo de los riesgos/No hay nadie específicamente responsable de manejar este riesgo.</t>
  </si>
  <si>
    <t>Ha ocurrido por lo menos una vez a la semana/ El daño ocurrirá siempre</t>
  </si>
  <si>
    <t>Muerte. Se puede restablecer en el mediano plazo, pérdida económica alta.  
Temporal: cuando la alteración del medio no permanece en el tiempo, pero dura un lapso de tiempo superior a 5 años. Son reconocibles las objeciones y exigencias de las partes interesadas. Mediana Magnitud: el efecto pone en grave riesgo los recursos naturales o genera pérdida ambiental considerable.  
Local: Cuando el impacto (positivo o negativo) rebasa los límites de las instalaciones u objeto de estudio implica al entorno o la comunidad.    
Recuperable: se puede disminuir el impacto por medio de medidas de control (recuperar, reutilizar en el proceso), hasta un estándar</t>
  </si>
  <si>
    <t>EVALUACIÓN DEL RIESGO ACEPTABLE</t>
  </si>
  <si>
    <t>4. Alta/ Continua</t>
  </si>
  <si>
    <t xml:space="preserve">CONTROLES  
(Eliminación, sustitución, ingeniería, administrativo o EPP) </t>
  </si>
  <si>
    <t xml:space="preserve"> PROCESO MANTENIMIENTO DE EQUIPOS E INFRAESTRUCTURA</t>
  </si>
  <si>
    <t>SISTEMAS DE INFORMACIÓN</t>
  </si>
  <si>
    <t>DESPACHO DE PRODUCTO</t>
  </si>
  <si>
    <t>GESTIÓN DE LA DIRECCIÓN</t>
  </si>
  <si>
    <t xml:space="preserve">Planeación operación de despacho de producto a motonave
Legalización de la documentación de importación/exportación
Reunión de cierre en motonave
Rendimiento de la operación
Levantar acciones correctivas/preventivas </t>
  </si>
  <si>
    <t>MATRIZ DE REISGOINTEGRAL</t>
  </si>
  <si>
    <t>PROCESO</t>
  </si>
  <si>
    <t>GESTION DE LA PLANEACIÓN Y DIRECCIONAMIENTO ESTRATEGICO</t>
  </si>
  <si>
    <t>CÓDIGO</t>
  </si>
  <si>
    <t>FORMATO</t>
  </si>
  <si>
    <t>REPORTE INTERNO DE INCIDENTES Y ACCIDENTES DE TRABAJO</t>
  </si>
  <si>
    <t>VERSIÓN</t>
  </si>
  <si>
    <t>ALUMBRADO</t>
  </si>
  <si>
    <t>GESTIÓN ADMINISTRATIVA</t>
  </si>
  <si>
    <t>GESTIÓN DISCIPLINARIA</t>
  </si>
  <si>
    <t>GESTIÓN JURIDICA Y CONTRACTUAL</t>
  </si>
  <si>
    <t>GESTIÓN DE LAS COMUNICACIONES ESTRATEGICAS</t>
  </si>
  <si>
    <t>GESTIÓN DE LAS FINANZAS PÚBLICAS</t>
  </si>
  <si>
    <t>GESTIÓN TIC</t>
  </si>
  <si>
    <t>GESTIÓN DOCUMENTAL</t>
  </si>
  <si>
    <t>GESTIÓN PARA LA ATENCIÓN DEL CIUDADANO</t>
  </si>
  <si>
    <t>CONTROL Y MEJORA CONTINUA</t>
  </si>
  <si>
    <t>MATRIZ DE RIESGO INTEGRAL</t>
  </si>
  <si>
    <t>ST-F34</t>
  </si>
  <si>
    <t>GESTION DEL CAPITAL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</si>
</sst>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2]\ * #,##0.00_ ;_ [$€-2]\ * \-#,##0.00_ ;_ [$€-2]\ * &quot;-&quot;??_ "/>
    <numFmt numFmtId="165" formatCode="_(&quot;$&quot;\ * #,##0_);_(&quot;$&quot;\ * \(#,##0\);_(&quot;$&quot;\ * &quot;-&quot;_);_(@_)"/>
    <numFmt numFmtId="166" formatCode="00"/>
  </numFmts>
  <fonts count="34">
    <font>
      <sz val="11"/>
      <color theme="1"/>
      <name val="Calibri"/>
      <family val="2"/>
      <scheme val="minor"/>
    </font>
    <font>
      <sz val="10"/>
      <name val="Arial"/>
      <family val="2"/>
    </font>
    <font>
      <b/>
      <sz val="10"/>
      <name val="Arial"/>
      <family val="2"/>
    </font>
    <font>
      <b/>
      <sz val="9"/>
      <color indexed="81"/>
      <name val="Tahoma"/>
      <family val="2"/>
    </font>
    <font>
      <sz val="9"/>
      <color indexed="81"/>
      <name val="Tahoma"/>
      <family val="2"/>
    </font>
    <font>
      <sz val="11"/>
      <color theme="1"/>
      <name val="Arial"/>
      <family val="2"/>
    </font>
    <font>
      <b/>
      <sz val="9"/>
      <color rgb="FFFFFFFF"/>
      <name val="Arial"/>
      <family val="2"/>
    </font>
    <font>
      <b/>
      <sz val="8"/>
      <color indexed="81"/>
      <name val="Arial "/>
    </font>
    <font>
      <sz val="8"/>
      <color indexed="81"/>
      <name val="Arial "/>
    </font>
    <font>
      <b/>
      <sz val="8"/>
      <color indexed="81"/>
      <name val="Arial"/>
      <family val="2"/>
    </font>
    <font>
      <sz val="8"/>
      <color indexed="81"/>
      <name val="Arial"/>
      <family val="2"/>
    </font>
    <font>
      <u/>
      <sz val="8"/>
      <color indexed="81"/>
      <name val="Arial"/>
      <family val="2"/>
    </font>
    <font>
      <u/>
      <sz val="11"/>
      <color theme="10"/>
      <name val="Calibri"/>
      <family val="2"/>
      <scheme val="minor"/>
    </font>
    <font>
      <u/>
      <sz val="11"/>
      <color theme="11"/>
      <name val="Calibri"/>
      <family val="2"/>
      <scheme val="minor"/>
    </font>
    <font>
      <b/>
      <sz val="10"/>
      <color indexed="18"/>
      <name val="Arial"/>
      <family val="2"/>
    </font>
    <font>
      <b/>
      <sz val="8"/>
      <color indexed="81"/>
      <name val="Tahoma"/>
      <family val="2"/>
    </font>
    <font>
      <sz val="8"/>
      <color indexed="81"/>
      <name val="Tahoma"/>
      <family val="2"/>
    </font>
    <font>
      <sz val="11"/>
      <color theme="1"/>
      <name val="Calibri"/>
      <family val="2"/>
      <scheme val="minor"/>
    </font>
    <font>
      <b/>
      <sz val="11"/>
      <color theme="1"/>
      <name val="Arial"/>
      <family val="2"/>
    </font>
    <font>
      <b/>
      <sz val="10"/>
      <color rgb="FFFFFFFF"/>
      <name val="Arial"/>
      <family val="2"/>
    </font>
    <font>
      <b/>
      <sz val="10"/>
      <color rgb="FF000000"/>
      <name val="Arial"/>
      <family val="2"/>
    </font>
    <font>
      <sz val="10"/>
      <color rgb="FF000000"/>
      <name val="Arial"/>
      <family val="2"/>
    </font>
    <font>
      <sz val="11"/>
      <color indexed="8"/>
      <name val="Arial"/>
      <family val="2"/>
    </font>
    <font>
      <b/>
      <sz val="11"/>
      <color indexed="8"/>
      <name val="Arial"/>
      <family val="2"/>
    </font>
    <font>
      <sz val="11"/>
      <name val="Arial"/>
      <family val="2"/>
    </font>
    <font>
      <sz val="11"/>
      <color indexed="12"/>
      <name val="Arial"/>
      <family val="2"/>
    </font>
    <font>
      <b/>
      <sz val="11"/>
      <name val="Arial"/>
      <family val="2"/>
    </font>
    <font>
      <b/>
      <i/>
      <sz val="11"/>
      <name val="Arial"/>
      <family val="2"/>
    </font>
    <font>
      <sz val="11"/>
      <color rgb="FF000000"/>
      <name val="Arial"/>
      <family val="2"/>
    </font>
    <font>
      <sz val="11"/>
      <color indexed="58"/>
      <name val="Arial"/>
      <family val="2"/>
    </font>
    <font>
      <b/>
      <sz val="16"/>
      <name val="Arial"/>
      <family val="2"/>
    </font>
    <font>
      <sz val="14"/>
      <name val="Arial"/>
      <family val="2"/>
    </font>
    <font>
      <b/>
      <sz val="14"/>
      <color indexed="8"/>
      <name val="Arial"/>
      <family val="2"/>
    </font>
    <font>
      <sz val="14"/>
      <color indexed="8"/>
      <name val="Arial"/>
      <family val="2"/>
    </font>
  </fonts>
  <fills count="21">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66FF33"/>
        <bgColor indexed="64"/>
      </patternFill>
    </fill>
    <fill>
      <patternFill patternType="solid">
        <fgColor rgb="FFFFFF00"/>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99"/>
        <bgColor indexed="64"/>
      </patternFill>
    </fill>
    <fill>
      <patternFill patternType="solid">
        <fgColor rgb="FF99FFCC"/>
        <bgColor indexed="64"/>
      </patternFill>
    </fill>
    <fill>
      <patternFill patternType="solid">
        <fgColor rgb="FF00B0F0"/>
        <bgColor indexed="64"/>
      </patternFill>
    </fill>
    <fill>
      <patternFill patternType="solid">
        <fgColor rgb="FF66FFFF"/>
        <bgColor indexed="64"/>
      </patternFill>
    </fill>
    <fill>
      <patternFill patternType="solid">
        <fgColor rgb="FFFFCCCC"/>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000080"/>
        <bgColor indexed="64"/>
      </patternFill>
    </fill>
    <fill>
      <patternFill patternType="solid">
        <fgColor theme="9"/>
        <bgColor indexed="64"/>
      </patternFill>
    </fill>
    <fill>
      <patternFill patternType="solid">
        <fgColor theme="3"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diagonal/>
    </border>
    <border>
      <left/>
      <right/>
      <top style="thin">
        <color theme="3" tint="0.39997558519241921"/>
      </top>
      <bottom/>
      <diagonal/>
    </border>
    <border>
      <left/>
      <right style="thin">
        <color theme="3" tint="0.39997558519241921"/>
      </right>
      <top style="thin">
        <color theme="3" tint="0.39997558519241921"/>
      </top>
      <bottom/>
      <diagonal/>
    </border>
    <border>
      <left style="thin">
        <color theme="3" tint="0.39997558519241921"/>
      </left>
      <right/>
      <top/>
      <bottom/>
      <diagonal/>
    </border>
    <border>
      <left/>
      <right style="thin">
        <color theme="3" tint="0.39997558519241921"/>
      </right>
      <top/>
      <bottom/>
      <diagonal/>
    </border>
    <border>
      <left style="thin">
        <color theme="3" tint="0.39997558519241921"/>
      </left>
      <right/>
      <top/>
      <bottom style="thin">
        <color theme="3" tint="0.39997558519241921"/>
      </bottom>
      <diagonal/>
    </border>
    <border>
      <left/>
      <right/>
      <top/>
      <bottom style="thin">
        <color theme="3" tint="0.39997558519241921"/>
      </bottom>
      <diagonal/>
    </border>
    <border>
      <left/>
      <right style="thin">
        <color theme="3" tint="0.39997558519241921"/>
      </right>
      <top/>
      <bottom style="thin">
        <color theme="3" tint="0.39997558519241921"/>
      </bottom>
      <diagonal/>
    </border>
    <border>
      <left style="thin">
        <color theme="3" tint="0.39997558519241921"/>
      </left>
      <right style="thin">
        <color theme="3" tint="0.39997558519241921"/>
      </right>
      <top style="thin">
        <color theme="3" tint="0.39997558519241921"/>
      </top>
      <bottom/>
      <diagonal/>
    </border>
    <border>
      <left style="thin">
        <color theme="3" tint="0.39997558519241921"/>
      </left>
      <right style="thin">
        <color theme="3" tint="0.39997558519241921"/>
      </right>
      <top/>
      <bottom/>
      <diagonal/>
    </border>
    <border>
      <left style="thin">
        <color theme="3" tint="0.39997558519241921"/>
      </left>
      <right style="thin">
        <color theme="3" tint="0.39997558519241921"/>
      </right>
      <top/>
      <bottom style="thin">
        <color theme="3" tint="0.39997558519241921"/>
      </bottom>
      <diagonal/>
    </border>
  </borders>
  <cellStyleXfs count="10">
    <xf numFmtId="0" fontId="0" fillId="0" borderId="0"/>
    <xf numFmtId="0" fontId="1" fillId="0" borderId="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 fillId="0" borderId="0"/>
    <xf numFmtId="41" fontId="17" fillId="0" borderId="0" applyFont="0" applyFill="0" applyBorder="0" applyAlignment="0" applyProtection="0"/>
    <xf numFmtId="165" fontId="1" fillId="0" borderId="0" applyFont="0" applyFill="0" applyBorder="0" applyAlignment="0" applyProtection="0"/>
    <xf numFmtId="0" fontId="17" fillId="0" borderId="0"/>
    <xf numFmtId="0" fontId="1" fillId="0" borderId="0"/>
  </cellStyleXfs>
  <cellXfs count="176">
    <xf numFmtId="0" fontId="0" fillId="0" borderId="0" xfId="0"/>
    <xf numFmtId="0" fontId="5" fillId="0" borderId="0" xfId="0" applyFont="1"/>
    <xf numFmtId="0" fontId="1" fillId="2" borderId="0" xfId="1" applyFill="1"/>
    <xf numFmtId="0" fontId="1" fillId="0" borderId="1" xfId="1" applyBorder="1" applyAlignment="1">
      <alignment horizontal="center" vertical="center"/>
    </xf>
    <xf numFmtId="0" fontId="1" fillId="0" borderId="1" xfId="1" applyBorder="1" applyAlignment="1">
      <alignment horizontal="center" vertical="center" wrapText="1"/>
    </xf>
    <xf numFmtId="0" fontId="1" fillId="0" borderId="1" xfId="1" applyBorder="1" applyAlignment="1">
      <alignment horizontal="justify" vertical="center" wrapText="1"/>
    </xf>
    <xf numFmtId="0" fontId="1" fillId="0" borderId="1" xfId="1" applyBorder="1" applyAlignment="1">
      <alignment horizontal="left" vertical="center" wrapText="1"/>
    </xf>
    <xf numFmtId="0" fontId="1" fillId="0" borderId="1" xfId="1" applyBorder="1" applyAlignment="1">
      <alignment horizontal="justify" vertical="center"/>
    </xf>
    <xf numFmtId="0" fontId="1" fillId="0" borderId="0" xfId="1"/>
    <xf numFmtId="0" fontId="14" fillId="3" borderId="1" xfId="1" applyFont="1" applyFill="1" applyBorder="1" applyAlignment="1">
      <alignment horizontal="center" vertical="center"/>
    </xf>
    <xf numFmtId="0" fontId="5" fillId="8" borderId="0" xfId="0" applyFont="1" applyFill="1"/>
    <xf numFmtId="164" fontId="14" fillId="3" borderId="1" xfId="1" applyNumberFormat="1" applyFont="1" applyFill="1" applyBorder="1" applyAlignment="1">
      <alignment horizontal="center" vertical="center"/>
    </xf>
    <xf numFmtId="164" fontId="1" fillId="0" borderId="1" xfId="1" applyNumberFormat="1" applyBorder="1" applyAlignment="1">
      <alignment horizontal="center" vertical="center"/>
    </xf>
    <xf numFmtId="164" fontId="1" fillId="0" borderId="1" xfId="1" applyNumberFormat="1" applyBorder="1" applyAlignment="1">
      <alignment horizontal="center" vertical="center" wrapText="1"/>
    </xf>
    <xf numFmtId="0" fontId="1" fillId="0" borderId="1" xfId="1" applyBorder="1" applyAlignment="1">
      <alignment horizontal="justify" vertical="justify" wrapText="1"/>
    </xf>
    <xf numFmtId="164" fontId="5" fillId="8" borderId="0" xfId="0" applyNumberFormat="1" applyFont="1" applyFill="1"/>
    <xf numFmtId="164" fontId="5" fillId="0" borderId="0" xfId="0" applyNumberFormat="1" applyFont="1"/>
    <xf numFmtId="164" fontId="5" fillId="0" borderId="0" xfId="0" applyNumberFormat="1" applyFont="1" applyAlignment="1">
      <alignment wrapText="1"/>
    </xf>
    <xf numFmtId="0" fontId="1" fillId="8" borderId="0" xfId="1" applyFill="1"/>
    <xf numFmtId="0" fontId="6" fillId="18" borderId="1" xfId="0" applyFont="1" applyFill="1" applyBorder="1" applyAlignment="1">
      <alignment horizontal="center" vertical="center" wrapText="1" readingOrder="1"/>
    </xf>
    <xf numFmtId="0" fontId="2" fillId="0" borderId="6" xfId="1" applyFont="1" applyBorder="1" applyAlignment="1">
      <alignment horizontal="center" vertical="center"/>
    </xf>
    <xf numFmtId="0" fontId="2" fillId="0" borderId="6" xfId="1" applyFont="1" applyBorder="1" applyAlignment="1">
      <alignment horizontal="center" vertical="center" wrapText="1"/>
    </xf>
    <xf numFmtId="0" fontId="2" fillId="0" borderId="1" xfId="1" applyFont="1" applyBorder="1" applyAlignment="1">
      <alignment horizontal="center" vertical="center" wrapText="1"/>
    </xf>
    <xf numFmtId="0" fontId="2" fillId="4" borderId="1" xfId="1" applyFont="1" applyFill="1" applyBorder="1" applyAlignment="1">
      <alignment horizontal="left" vertical="center" wrapText="1"/>
    </xf>
    <xf numFmtId="0" fontId="2" fillId="5" borderId="1" xfId="1" applyFont="1" applyFill="1" applyBorder="1" applyAlignment="1">
      <alignment horizontal="left" vertical="center" wrapText="1"/>
    </xf>
    <xf numFmtId="0" fontId="2" fillId="6" borderId="1" xfId="1" applyFont="1" applyFill="1" applyBorder="1" applyAlignment="1">
      <alignment horizontal="left" vertical="center" wrapText="1"/>
    </xf>
    <xf numFmtId="0" fontId="6" fillId="18" borderId="1" xfId="0" applyFont="1" applyFill="1" applyBorder="1" applyAlignment="1">
      <alignment horizontal="center" vertical="center" textRotation="90" wrapText="1" readingOrder="1"/>
    </xf>
    <xf numFmtId="0" fontId="6" fillId="8" borderId="0" xfId="0" applyFont="1" applyFill="1" applyAlignment="1">
      <alignment horizontal="center" vertical="center" textRotation="90" wrapText="1" readingOrder="1"/>
    </xf>
    <xf numFmtId="0" fontId="2" fillId="8" borderId="0" xfId="1" applyFont="1" applyFill="1" applyAlignment="1">
      <alignment horizontal="center" vertical="center" wrapText="1"/>
    </xf>
    <xf numFmtId="0" fontId="2" fillId="8" borderId="0" xfId="1" applyFont="1" applyFill="1" applyAlignment="1">
      <alignment horizontal="left" vertical="center" wrapText="1"/>
    </xf>
    <xf numFmtId="0" fontId="1" fillId="8" borderId="0" xfId="1" applyFill="1" applyAlignment="1">
      <alignment vertical="center"/>
    </xf>
    <xf numFmtId="0" fontId="19" fillId="18" borderId="0" xfId="0" applyFont="1" applyFill="1" applyAlignment="1">
      <alignment horizontal="center" vertical="center" wrapText="1" readingOrder="1"/>
    </xf>
    <xf numFmtId="0" fontId="21" fillId="7" borderId="0" xfId="0" applyFont="1" applyFill="1" applyAlignment="1">
      <alignment horizontal="left" vertical="center" wrapText="1" readingOrder="1"/>
    </xf>
    <xf numFmtId="0" fontId="21" fillId="5" borderId="0" xfId="0" applyFont="1" applyFill="1" applyAlignment="1">
      <alignment horizontal="left" vertical="center" wrapText="1" readingOrder="1"/>
    </xf>
    <xf numFmtId="0" fontId="21" fillId="6" borderId="0" xfId="0" applyFont="1" applyFill="1" applyAlignment="1">
      <alignment horizontal="left" vertical="center" wrapText="1" readingOrder="1"/>
    </xf>
    <xf numFmtId="41" fontId="1" fillId="0" borderId="1" xfId="6" applyFont="1" applyFill="1" applyBorder="1" applyAlignment="1">
      <alignment horizontal="center" vertical="center"/>
    </xf>
    <xf numFmtId="41" fontId="1" fillId="0" borderId="1" xfId="6" applyFont="1" applyFill="1" applyBorder="1" applyAlignment="1">
      <alignment vertical="center"/>
    </xf>
    <xf numFmtId="0" fontId="24"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4" fillId="0" borderId="0" xfId="0" applyFont="1" applyAlignment="1" applyProtection="1">
      <alignment vertical="center" wrapText="1"/>
      <protection locked="0"/>
    </xf>
    <xf numFmtId="0" fontId="26" fillId="9" borderId="2" xfId="0" applyFont="1" applyFill="1" applyBorder="1" applyAlignment="1" applyProtection="1">
      <alignment vertical="center" wrapText="1"/>
      <protection locked="0"/>
    </xf>
    <xf numFmtId="0" fontId="26" fillId="9" borderId="3" xfId="0" applyFont="1" applyFill="1" applyBorder="1" applyAlignment="1" applyProtection="1">
      <alignment horizontal="center" vertical="center" wrapText="1"/>
      <protection locked="0"/>
    </xf>
    <xf numFmtId="0" fontId="26" fillId="9" borderId="4" xfId="0" applyFont="1" applyFill="1" applyBorder="1" applyAlignment="1" applyProtection="1">
      <alignment horizontal="center" vertical="center" wrapText="1"/>
      <protection locked="0"/>
    </xf>
    <xf numFmtId="0" fontId="24" fillId="10" borderId="8" xfId="0" applyFont="1" applyFill="1" applyBorder="1" applyAlignment="1">
      <alignment horizontal="center" vertical="center" textRotation="90" wrapText="1"/>
    </xf>
    <xf numFmtId="0" fontId="24" fillId="10" borderId="6" xfId="0" applyFont="1" applyFill="1" applyBorder="1" applyAlignment="1">
      <alignment horizontal="center" vertical="center" textRotation="90" wrapText="1"/>
    </xf>
    <xf numFmtId="0" fontId="26" fillId="19" borderId="1" xfId="0" applyFont="1" applyFill="1" applyBorder="1" applyAlignment="1" applyProtection="1">
      <alignment horizontal="center" vertical="center" wrapText="1"/>
      <protection locked="0"/>
    </xf>
    <xf numFmtId="0" fontId="24" fillId="2" borderId="1" xfId="2" applyFont="1" applyFill="1" applyBorder="1" applyAlignment="1">
      <alignment horizontal="center" vertical="center" wrapText="1"/>
    </xf>
    <xf numFmtId="0" fontId="24" fillId="0" borderId="1" xfId="2" applyFont="1" applyBorder="1" applyAlignment="1">
      <alignment horizontal="center" vertical="center" wrapText="1"/>
    </xf>
    <xf numFmtId="0" fontId="22" fillId="0" borderId="1" xfId="2" applyFont="1" applyBorder="1" applyAlignment="1">
      <alignment horizontal="center" vertical="center" wrapText="1"/>
    </xf>
    <xf numFmtId="0" fontId="24" fillId="0" borderId="1" xfId="2" applyFont="1" applyBorder="1" applyAlignment="1">
      <alignment horizontal="center" vertical="center"/>
    </xf>
    <xf numFmtId="0" fontId="24"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4" fillId="0" borderId="1" xfId="2" applyFont="1" applyBorder="1" applyAlignment="1">
      <alignment vertical="center" wrapText="1"/>
    </xf>
    <xf numFmtId="0" fontId="22" fillId="2" borderId="1" xfId="2" applyFont="1" applyFill="1" applyBorder="1" applyAlignment="1">
      <alignment horizontal="center" vertical="center" wrapText="1"/>
    </xf>
    <xf numFmtId="0" fontId="24" fillId="0" borderId="1" xfId="0" applyFont="1" applyBorder="1" applyAlignment="1" applyProtection="1">
      <alignment horizontal="left" vertical="center" wrapText="1"/>
      <protection locked="0"/>
    </xf>
    <xf numFmtId="0" fontId="24" fillId="2" borderId="1" xfId="2" applyFont="1" applyFill="1" applyBorder="1" applyAlignment="1">
      <alignment vertical="center" wrapText="1"/>
    </xf>
    <xf numFmtId="0" fontId="24" fillId="0" borderId="1" xfId="2" applyFont="1" applyBorder="1" applyAlignment="1">
      <alignment horizontal="center" vertical="top" wrapText="1"/>
    </xf>
    <xf numFmtId="0" fontId="22" fillId="8" borderId="1" xfId="2" applyFont="1" applyFill="1" applyBorder="1" applyAlignment="1">
      <alignment horizontal="center" vertical="center" wrapText="1"/>
    </xf>
    <xf numFmtId="0" fontId="24" fillId="0" borderId="1" xfId="2" applyFont="1" applyBorder="1" applyAlignment="1">
      <alignment wrapText="1"/>
    </xf>
    <xf numFmtId="0" fontId="24" fillId="0" borderId="1" xfId="0" applyFont="1" applyBorder="1" applyAlignment="1" applyProtection="1">
      <alignment horizontal="center" vertical="center" wrapText="1"/>
      <protection locked="0"/>
    </xf>
    <xf numFmtId="0" fontId="22" fillId="0" borderId="1" xfId="2" applyFont="1" applyBorder="1" applyAlignment="1">
      <alignment vertical="center" wrapText="1"/>
    </xf>
    <xf numFmtId="0" fontId="24" fillId="0" borderId="1" xfId="0" applyFont="1" applyBorder="1" applyAlignment="1" applyProtection="1">
      <alignment vertical="center" wrapText="1"/>
      <protection locked="0"/>
    </xf>
    <xf numFmtId="0" fontId="26" fillId="17" borderId="1" xfId="0" applyFont="1" applyFill="1" applyBorder="1" applyAlignment="1" applyProtection="1">
      <alignment horizontal="center" vertical="center" wrapText="1"/>
      <protection locked="0"/>
    </xf>
    <xf numFmtId="0" fontId="24" fillId="0" borderId="1" xfId="0" applyFont="1" applyBorder="1" applyAlignment="1" applyProtection="1">
      <alignment wrapText="1"/>
      <protection locked="0"/>
    </xf>
    <xf numFmtId="0" fontId="24" fillId="0" borderId="1" xfId="0" applyFont="1" applyBorder="1" applyAlignment="1">
      <alignment horizontal="left" vertical="center" wrapText="1"/>
    </xf>
    <xf numFmtId="0" fontId="24" fillId="0" borderId="4" xfId="2" applyFont="1" applyBorder="1" applyAlignment="1">
      <alignment wrapText="1"/>
    </xf>
    <xf numFmtId="0" fontId="24" fillId="0" borderId="4" xfId="2" applyFont="1" applyBorder="1" applyAlignment="1">
      <alignment vertical="center" wrapText="1"/>
    </xf>
    <xf numFmtId="0" fontId="24" fillId="0" borderId="4" xfId="0" applyFont="1" applyBorder="1" applyAlignment="1" applyProtection="1">
      <alignment vertical="center" wrapText="1"/>
      <protection locked="0"/>
    </xf>
    <xf numFmtId="0" fontId="30" fillId="19" borderId="14" xfId="0" applyFont="1" applyFill="1" applyBorder="1" applyAlignment="1" applyProtection="1">
      <alignment horizontal="center" vertical="center" wrapText="1"/>
      <protection locked="0"/>
    </xf>
    <xf numFmtId="0" fontId="26" fillId="19" borderId="14" xfId="0" applyFont="1" applyFill="1" applyBorder="1" applyAlignment="1" applyProtection="1">
      <alignment horizontal="center" vertical="center" wrapText="1"/>
      <protection locked="0"/>
    </xf>
    <xf numFmtId="0" fontId="0" fillId="0" borderId="14" xfId="0" applyBorder="1"/>
    <xf numFmtId="0" fontId="26" fillId="9" borderId="14" xfId="0" applyFont="1" applyFill="1" applyBorder="1" applyAlignment="1" applyProtection="1">
      <alignment vertical="center" wrapText="1"/>
      <protection locked="0"/>
    </xf>
    <xf numFmtId="0" fontId="26" fillId="9" borderId="14" xfId="0" applyFont="1" applyFill="1" applyBorder="1" applyAlignment="1" applyProtection="1">
      <alignment horizontal="center" vertical="center" wrapText="1"/>
      <protection locked="0"/>
    </xf>
    <xf numFmtId="0" fontId="24" fillId="10" borderId="14" xfId="0" applyFont="1" applyFill="1" applyBorder="1" applyAlignment="1">
      <alignment horizontal="center" vertical="center" textRotation="90" wrapText="1"/>
    </xf>
    <xf numFmtId="164" fontId="18" fillId="5" borderId="1" xfId="0" applyNumberFormat="1" applyFont="1" applyFill="1" applyBorder="1" applyAlignment="1">
      <alignment horizontal="center"/>
    </xf>
    <xf numFmtId="0" fontId="20" fillId="5" borderId="1" xfId="0" applyFont="1" applyFill="1" applyBorder="1" applyAlignment="1">
      <alignment horizontal="center" vertical="center" wrapText="1" readingOrder="1"/>
    </xf>
    <xf numFmtId="0" fontId="21" fillId="5" borderId="1" xfId="0" applyFont="1" applyFill="1" applyBorder="1" applyAlignment="1">
      <alignment horizontal="left" vertical="center" wrapText="1" readingOrder="1"/>
    </xf>
    <xf numFmtId="0" fontId="20" fillId="6" borderId="1" xfId="0" applyFont="1" applyFill="1" applyBorder="1" applyAlignment="1">
      <alignment horizontal="center" vertical="center" wrapText="1" readingOrder="1"/>
    </xf>
    <xf numFmtId="0" fontId="21" fillId="6" borderId="1" xfId="0" applyFont="1" applyFill="1" applyBorder="1" applyAlignment="1">
      <alignment horizontal="left" vertical="center" wrapText="1" readingOrder="1"/>
    </xf>
    <xf numFmtId="0" fontId="6" fillId="18" borderId="1" xfId="0" applyFont="1" applyFill="1" applyBorder="1" applyAlignment="1">
      <alignment horizontal="center" vertical="center" textRotation="90" wrapText="1" readingOrder="1"/>
    </xf>
    <xf numFmtId="0" fontId="6" fillId="18" borderId="6" xfId="0" applyFont="1" applyFill="1" applyBorder="1" applyAlignment="1">
      <alignment horizontal="center" vertical="center" textRotation="90" wrapText="1" readingOrder="1"/>
    </xf>
    <xf numFmtId="0" fontId="6" fillId="18" borderId="7" xfId="0" applyFont="1" applyFill="1" applyBorder="1" applyAlignment="1">
      <alignment horizontal="center" vertical="center" textRotation="90" wrapText="1" readingOrder="1"/>
    </xf>
    <xf numFmtId="0" fontId="6" fillId="18" borderId="5" xfId="0" applyFont="1" applyFill="1" applyBorder="1" applyAlignment="1">
      <alignment horizontal="center" vertical="center" textRotation="90" wrapText="1" readingOrder="1"/>
    </xf>
    <xf numFmtId="0" fontId="19" fillId="18" borderId="1" xfId="0" applyFont="1" applyFill="1" applyBorder="1" applyAlignment="1">
      <alignment horizontal="center" vertical="center" wrapText="1" readingOrder="1"/>
    </xf>
    <xf numFmtId="0" fontId="20" fillId="7" borderId="1" xfId="0" applyFont="1" applyFill="1" applyBorder="1" applyAlignment="1">
      <alignment horizontal="center" vertical="center" wrapText="1" readingOrder="1"/>
    </xf>
    <xf numFmtId="0" fontId="21" fillId="7" borderId="1" xfId="0" applyFont="1" applyFill="1" applyBorder="1" applyAlignment="1">
      <alignment horizontal="left" vertical="center" wrapText="1" readingOrder="1"/>
    </xf>
    <xf numFmtId="0" fontId="6" fillId="18" borderId="12" xfId="0" applyFont="1" applyFill="1" applyBorder="1" applyAlignment="1">
      <alignment horizontal="center" vertical="center" wrapText="1" readingOrder="1"/>
    </xf>
    <xf numFmtId="0" fontId="6" fillId="18" borderId="0" xfId="0" applyFont="1" applyFill="1" applyAlignment="1">
      <alignment horizontal="center" vertical="center" wrapText="1" readingOrder="1"/>
    </xf>
    <xf numFmtId="0" fontId="6" fillId="18" borderId="2" xfId="0" applyFont="1" applyFill="1" applyBorder="1" applyAlignment="1">
      <alignment horizontal="center" vertical="center" wrapText="1" readingOrder="1"/>
    </xf>
    <xf numFmtId="0" fontId="6" fillId="18" borderId="3" xfId="0" applyFont="1" applyFill="1" applyBorder="1" applyAlignment="1">
      <alignment horizontal="center" vertical="center" wrapText="1" readingOrder="1"/>
    </xf>
    <xf numFmtId="0" fontId="6" fillId="18" borderId="4" xfId="0" applyFont="1" applyFill="1" applyBorder="1" applyAlignment="1">
      <alignment horizontal="center" vertical="center" wrapText="1" readingOrder="1"/>
    </xf>
    <xf numFmtId="0" fontId="6" fillId="18" borderId="13" xfId="0" applyFont="1" applyFill="1" applyBorder="1" applyAlignment="1">
      <alignment horizontal="center" vertical="center" wrapText="1" readingOrder="1"/>
    </xf>
    <xf numFmtId="0" fontId="6" fillId="18" borderId="8" xfId="0" applyFont="1" applyFill="1" applyBorder="1" applyAlignment="1">
      <alignment horizontal="center" vertical="center" wrapText="1" readingOrder="1"/>
    </xf>
    <xf numFmtId="0" fontId="6" fillId="18" borderId="9" xfId="0" applyFont="1" applyFill="1" applyBorder="1" applyAlignment="1">
      <alignment horizontal="center" vertical="center" wrapText="1" readingOrder="1"/>
    </xf>
    <xf numFmtId="0" fontId="6" fillId="18" borderId="1" xfId="0" applyFont="1" applyFill="1" applyBorder="1" applyAlignment="1">
      <alignment horizontal="center" vertical="center" wrapText="1" readingOrder="1"/>
    </xf>
    <xf numFmtId="0" fontId="6" fillId="18" borderId="10" xfId="0" applyFont="1" applyFill="1" applyBorder="1" applyAlignment="1">
      <alignment horizontal="center" vertical="center" wrapText="1" readingOrder="1"/>
    </xf>
    <xf numFmtId="0" fontId="6" fillId="18" borderId="11" xfId="0" applyFont="1" applyFill="1" applyBorder="1" applyAlignment="1">
      <alignment horizontal="center" vertical="center" wrapText="1" readingOrder="1"/>
    </xf>
    <xf numFmtId="0" fontId="26" fillId="19" borderId="1" xfId="0" applyFont="1" applyFill="1" applyBorder="1" applyAlignment="1" applyProtection="1">
      <alignment horizontal="center" vertical="center" wrapText="1"/>
      <protection locked="0"/>
    </xf>
    <xf numFmtId="0" fontId="26" fillId="17"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24" fillId="0" borderId="6"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8" xfId="2" applyFont="1" applyBorder="1" applyAlignment="1">
      <alignment horizontal="center" vertical="center" wrapText="1"/>
    </xf>
    <xf numFmtId="0" fontId="24" fillId="0" borderId="9" xfId="2" applyFont="1" applyBorder="1" applyAlignment="1">
      <alignment horizontal="center" vertical="center" wrapText="1"/>
    </xf>
    <xf numFmtId="0" fontId="24" fillId="0" borderId="11" xfId="2" applyFont="1" applyBorder="1" applyAlignment="1">
      <alignment horizontal="center" vertical="center" wrapText="1"/>
    </xf>
    <xf numFmtId="0" fontId="24" fillId="2" borderId="6" xfId="2" applyFont="1" applyFill="1" applyBorder="1" applyAlignment="1">
      <alignment horizontal="center" vertical="center" wrapText="1"/>
    </xf>
    <xf numFmtId="0" fontId="24" fillId="2" borderId="7" xfId="2" applyFont="1" applyFill="1" applyBorder="1" applyAlignment="1">
      <alignment horizontal="center" vertical="center" wrapText="1"/>
    </xf>
    <xf numFmtId="0" fontId="24" fillId="2" borderId="5" xfId="2" applyFont="1" applyFill="1" applyBorder="1" applyAlignment="1">
      <alignment horizontal="center" vertical="center" wrapText="1"/>
    </xf>
    <xf numFmtId="0" fontId="24" fillId="0" borderId="1" xfId="2" applyFont="1" applyBorder="1" applyAlignment="1">
      <alignment horizontal="center" vertical="center" wrapText="1"/>
    </xf>
    <xf numFmtId="0" fontId="24" fillId="0" borderId="6" xfId="2" applyFont="1" applyBorder="1" applyAlignment="1">
      <alignment horizontal="center" vertical="center" wrapText="1"/>
    </xf>
    <xf numFmtId="0" fontId="24" fillId="0" borderId="7" xfId="2" applyFont="1" applyBorder="1" applyAlignment="1">
      <alignment horizontal="center" vertical="center" wrapText="1"/>
    </xf>
    <xf numFmtId="0" fontId="24" fillId="0" borderId="5" xfId="2"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5" xfId="0" applyFont="1" applyBorder="1" applyAlignment="1">
      <alignment horizontal="center" vertical="center" wrapText="1"/>
    </xf>
    <xf numFmtId="0" fontId="24" fillId="2" borderId="1" xfId="2" applyFont="1" applyFill="1" applyBorder="1" applyAlignment="1">
      <alignment horizontal="center" vertical="center"/>
    </xf>
    <xf numFmtId="0" fontId="24" fillId="2" borderId="1" xfId="2"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9" borderId="2" xfId="0" applyFont="1" applyFill="1" applyBorder="1" applyAlignment="1" applyProtection="1">
      <alignment horizontal="center" vertical="center" wrapText="1"/>
      <protection locked="0"/>
    </xf>
    <xf numFmtId="0" fontId="26" fillId="9" borderId="3" xfId="0" applyFont="1" applyFill="1" applyBorder="1" applyAlignment="1" applyProtection="1">
      <alignment horizontal="center" vertical="center" wrapText="1"/>
      <protection locked="0"/>
    </xf>
    <xf numFmtId="0" fontId="26" fillId="9" borderId="4" xfId="0" applyFont="1" applyFill="1" applyBorder="1" applyAlignment="1" applyProtection="1">
      <alignment horizontal="center" vertical="center" wrapText="1"/>
      <protection locked="0"/>
    </xf>
    <xf numFmtId="0" fontId="27" fillId="13" borderId="6" xfId="0" applyFont="1" applyFill="1" applyBorder="1" applyAlignment="1">
      <alignment horizontal="center" vertical="center" textRotation="90" wrapText="1"/>
    </xf>
    <xf numFmtId="0" fontId="27" fillId="13" borderId="7" xfId="0" applyFont="1" applyFill="1" applyBorder="1" applyAlignment="1">
      <alignment horizontal="center" vertical="center" textRotation="90" wrapText="1"/>
    </xf>
    <xf numFmtId="0" fontId="24" fillId="14" borderId="6"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24" fillId="15" borderId="6" xfId="0" applyFont="1" applyFill="1" applyBorder="1" applyAlignment="1">
      <alignment horizontal="center" vertical="center" wrapText="1"/>
    </xf>
    <xf numFmtId="0" fontId="24" fillId="15" borderId="7" xfId="0" applyFont="1" applyFill="1" applyBorder="1" applyAlignment="1">
      <alignment horizontal="center" vertical="center" wrapText="1"/>
    </xf>
    <xf numFmtId="0" fontId="24" fillId="11" borderId="6" xfId="0" applyFont="1" applyFill="1" applyBorder="1" applyAlignment="1">
      <alignment horizontal="center" vertical="center" wrapText="1"/>
    </xf>
    <xf numFmtId="0" fontId="24" fillId="11" borderId="7" xfId="0" applyFont="1" applyFill="1" applyBorder="1" applyAlignment="1">
      <alignment horizontal="center" vertical="center" wrapText="1"/>
    </xf>
    <xf numFmtId="0" fontId="24" fillId="12" borderId="6" xfId="0" applyFont="1" applyFill="1" applyBorder="1" applyAlignment="1">
      <alignment horizontal="center" vertical="center" textRotation="90" wrapText="1"/>
    </xf>
    <xf numFmtId="0" fontId="24" fillId="12" borderId="7" xfId="0" applyFont="1" applyFill="1" applyBorder="1" applyAlignment="1">
      <alignment horizontal="center" vertical="center" textRotation="90" wrapText="1"/>
    </xf>
    <xf numFmtId="0" fontId="26" fillId="10" borderId="6" xfId="0" applyFont="1" applyFill="1" applyBorder="1" applyAlignment="1">
      <alignment horizontal="center" vertical="center" wrapText="1"/>
    </xf>
    <xf numFmtId="0" fontId="26" fillId="10" borderId="7"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24" fillId="10" borderId="4" xfId="0" applyFont="1" applyFill="1" applyBorder="1" applyAlignment="1">
      <alignment horizontal="center" vertical="center" wrapText="1"/>
    </xf>
    <xf numFmtId="0" fontId="24" fillId="10" borderId="6" xfId="0" applyFont="1" applyFill="1" applyBorder="1" applyAlignment="1">
      <alignment horizontal="center" vertical="center" wrapText="1"/>
    </xf>
    <xf numFmtId="0" fontId="24" fillId="10" borderId="7"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23" fillId="0" borderId="1" xfId="9" applyFont="1" applyBorder="1" applyAlignment="1">
      <alignment horizontal="center" vertical="center" wrapText="1"/>
    </xf>
    <xf numFmtId="0" fontId="22" fillId="0" borderId="1" xfId="9" applyFont="1" applyBorder="1" applyAlignment="1">
      <alignment horizontal="center" vertical="center" wrapText="1"/>
    </xf>
    <xf numFmtId="0" fontId="24" fillId="0" borderId="1" xfId="1" applyFont="1" applyBorder="1" applyAlignment="1">
      <alignment horizontal="center"/>
    </xf>
    <xf numFmtId="0" fontId="26" fillId="9" borderId="14" xfId="0" applyFont="1" applyFill="1" applyBorder="1" applyAlignment="1" applyProtection="1">
      <alignment horizontal="center" vertical="center" wrapText="1"/>
      <protection locked="0"/>
    </xf>
    <xf numFmtId="0" fontId="26" fillId="10" borderId="14" xfId="0" applyFont="1" applyFill="1" applyBorder="1" applyAlignment="1">
      <alignment horizontal="center" vertical="center" wrapText="1"/>
    </xf>
    <xf numFmtId="0" fontId="24" fillId="10" borderId="14" xfId="0" applyFont="1" applyFill="1" applyBorder="1" applyAlignment="1">
      <alignment horizontal="center" vertical="center" wrapText="1"/>
    </xf>
    <xf numFmtId="0" fontId="24" fillId="11" borderId="14" xfId="0" applyFont="1" applyFill="1" applyBorder="1" applyAlignment="1">
      <alignment horizontal="center" vertical="center" wrapText="1"/>
    </xf>
    <xf numFmtId="0" fontId="26" fillId="19" borderId="14" xfId="0" applyFont="1" applyFill="1" applyBorder="1" applyAlignment="1" applyProtection="1">
      <alignment horizontal="center" vertical="center" wrapText="1"/>
      <protection locked="0"/>
    </xf>
    <xf numFmtId="0" fontId="31" fillId="0" borderId="14" xfId="1" applyFont="1" applyBorder="1" applyAlignment="1">
      <alignment horizontal="center"/>
    </xf>
    <xf numFmtId="0" fontId="26" fillId="16" borderId="14" xfId="0" applyFont="1" applyFill="1" applyBorder="1" applyAlignment="1">
      <alignment horizontal="center" vertical="center" wrapText="1"/>
    </xf>
    <xf numFmtId="0" fontId="32" fillId="20" borderId="15" xfId="9" applyFont="1" applyFill="1" applyBorder="1" applyAlignment="1">
      <alignment horizontal="center" vertical="center" wrapText="1"/>
    </xf>
    <xf numFmtId="0" fontId="32" fillId="20" borderId="16" xfId="9" applyFont="1" applyFill="1" applyBorder="1" applyAlignment="1">
      <alignment horizontal="center" vertical="center" wrapText="1"/>
    </xf>
    <xf numFmtId="0" fontId="32" fillId="20" borderId="17" xfId="9" applyFont="1" applyFill="1" applyBorder="1" applyAlignment="1">
      <alignment horizontal="center" vertical="center" wrapText="1"/>
    </xf>
    <xf numFmtId="0" fontId="32" fillId="20" borderId="18" xfId="9" applyFont="1" applyFill="1" applyBorder="1" applyAlignment="1">
      <alignment horizontal="center" vertical="center" wrapText="1"/>
    </xf>
    <xf numFmtId="0" fontId="32" fillId="20" borderId="0" xfId="9" applyFont="1" applyFill="1" applyAlignment="1">
      <alignment horizontal="center" vertical="center" wrapText="1"/>
    </xf>
    <xf numFmtId="0" fontId="32" fillId="20" borderId="19" xfId="9" applyFont="1" applyFill="1" applyBorder="1" applyAlignment="1">
      <alignment horizontal="center" vertical="center" wrapText="1"/>
    </xf>
    <xf numFmtId="0" fontId="32" fillId="20" borderId="20" xfId="9" applyFont="1" applyFill="1" applyBorder="1" applyAlignment="1">
      <alignment horizontal="center" vertical="center" wrapText="1"/>
    </xf>
    <xf numFmtId="0" fontId="32" fillId="20" borderId="21" xfId="9" applyFont="1" applyFill="1" applyBorder="1" applyAlignment="1">
      <alignment horizontal="center" vertical="center" wrapText="1"/>
    </xf>
    <xf numFmtId="0" fontId="32" fillId="20" borderId="22" xfId="9" applyFont="1" applyFill="1" applyBorder="1" applyAlignment="1">
      <alignment horizontal="center" vertical="center" wrapText="1"/>
    </xf>
    <xf numFmtId="0" fontId="33" fillId="0" borderId="14" xfId="9" applyFont="1" applyBorder="1" applyAlignment="1">
      <alignment horizontal="center" vertical="center" wrapText="1"/>
    </xf>
    <xf numFmtId="0" fontId="32" fillId="20" borderId="23" xfId="9" applyFont="1" applyFill="1" applyBorder="1" applyAlignment="1">
      <alignment horizontal="center" vertical="center" wrapText="1"/>
    </xf>
    <xf numFmtId="0" fontId="32" fillId="20" borderId="24" xfId="9" applyFont="1" applyFill="1" applyBorder="1" applyAlignment="1">
      <alignment horizontal="center" vertical="center" wrapText="1"/>
    </xf>
    <xf numFmtId="0" fontId="32" fillId="20" borderId="25" xfId="9" applyFont="1" applyFill="1" applyBorder="1" applyAlignment="1">
      <alignment horizontal="center" vertical="center" wrapText="1"/>
    </xf>
    <xf numFmtId="0" fontId="31" fillId="0" borderId="14" xfId="0" applyFont="1" applyBorder="1" applyAlignment="1" applyProtection="1">
      <alignment horizontal="center" vertical="center" wrapText="1"/>
      <protection locked="0"/>
    </xf>
    <xf numFmtId="166" fontId="31" fillId="0" borderId="14" xfId="0" applyNumberFormat="1" applyFont="1" applyBorder="1" applyAlignment="1" applyProtection="1">
      <alignment horizontal="center" vertical="center" wrapText="1"/>
      <protection locked="0"/>
    </xf>
    <xf numFmtId="0" fontId="30" fillId="19" borderId="14" xfId="0" applyFont="1" applyFill="1" applyBorder="1" applyAlignment="1" applyProtection="1">
      <alignment horizontal="center" vertical="center" wrapText="1"/>
      <protection locked="0"/>
    </xf>
    <xf numFmtId="0" fontId="27" fillId="13" borderId="14" xfId="0" applyFont="1" applyFill="1" applyBorder="1" applyAlignment="1">
      <alignment horizontal="center" vertical="center" textRotation="90" wrapText="1"/>
    </xf>
    <xf numFmtId="0" fontId="24" fillId="14" borderId="14" xfId="0" applyFont="1" applyFill="1" applyBorder="1" applyAlignment="1">
      <alignment horizontal="center" vertical="center" wrapText="1"/>
    </xf>
    <xf numFmtId="0" fontId="24" fillId="15" borderId="14" xfId="0" applyFont="1" applyFill="1" applyBorder="1" applyAlignment="1">
      <alignment horizontal="center" vertical="center" wrapText="1"/>
    </xf>
    <xf numFmtId="0" fontId="24" fillId="12" borderId="14" xfId="0" applyFont="1" applyFill="1" applyBorder="1" applyAlignment="1">
      <alignment horizontal="center" vertical="center" textRotation="90" wrapText="1"/>
    </xf>
  </cellXfs>
  <cellStyles count="10">
    <cellStyle name="Diseño" xfId="2" xr:uid="{00000000-0005-0000-0000-000000000000}"/>
    <cellStyle name="Hipervínculo" xfId="3" builtinId="8" hidden="1"/>
    <cellStyle name="Hipervínculo visitado" xfId="4" builtinId="9" hidden="1"/>
    <cellStyle name="Millares [0]" xfId="6" builtinId="6"/>
    <cellStyle name="Moneda [0] 2" xfId="7" xr:uid="{00000000-0005-0000-0000-000004000000}"/>
    <cellStyle name="Normal" xfId="0" builtinId="0"/>
    <cellStyle name="Normal 2" xfId="1" xr:uid="{00000000-0005-0000-0000-000006000000}"/>
    <cellStyle name="Normal 3" xfId="5" xr:uid="{00000000-0005-0000-0000-000007000000}"/>
    <cellStyle name="Normal 3 2" xfId="8" xr:uid="{00000000-0005-0000-0000-000008000000}"/>
    <cellStyle name="Normal 4" xfId="9" xr:uid="{00000000-0005-0000-0000-000009000000}"/>
  </cellStyles>
  <dxfs count="15">
    <dxf>
      <font>
        <b/>
        <i val="0"/>
        <condense val="0"/>
        <extend val="0"/>
        <color indexed="52"/>
      </font>
      <fill>
        <patternFill patternType="gray125">
          <fgColor indexed="52"/>
          <bgColor indexed="10"/>
        </patternFill>
      </fill>
    </dxf>
    <dxf>
      <font>
        <b/>
        <i val="0"/>
        <condense val="0"/>
        <extend val="0"/>
        <color indexed="43"/>
      </font>
      <fill>
        <patternFill patternType="gray125">
          <fgColor indexed="43"/>
          <bgColor indexed="51"/>
        </patternFill>
      </fill>
    </dxf>
    <dxf>
      <font>
        <b/>
        <i val="0"/>
        <strike val="0"/>
        <condense val="0"/>
        <extend val="0"/>
        <color indexed="11"/>
      </font>
      <fill>
        <patternFill patternType="gray125">
          <fgColor indexed="11"/>
          <bgColor indexed="57"/>
        </patternFill>
      </fill>
    </dxf>
    <dxf>
      <font>
        <b/>
        <i val="0"/>
        <condense val="0"/>
        <extend val="0"/>
        <color indexed="52"/>
      </font>
      <fill>
        <patternFill patternType="gray125">
          <fgColor indexed="52"/>
          <bgColor indexed="10"/>
        </patternFill>
      </fill>
    </dxf>
    <dxf>
      <font>
        <b/>
        <i val="0"/>
        <condense val="0"/>
        <extend val="0"/>
        <color indexed="43"/>
      </font>
      <fill>
        <patternFill patternType="gray125">
          <fgColor indexed="43"/>
          <bgColor indexed="51"/>
        </patternFill>
      </fill>
    </dxf>
    <dxf>
      <font>
        <b/>
        <i val="0"/>
        <strike val="0"/>
        <condense val="0"/>
        <extend val="0"/>
        <color indexed="11"/>
      </font>
      <fill>
        <patternFill patternType="gray125">
          <fgColor indexed="11"/>
          <bgColor indexed="57"/>
        </patternFill>
      </fill>
    </dxf>
    <dxf>
      <font>
        <b/>
        <i val="0"/>
        <condense val="0"/>
        <extend val="0"/>
        <color indexed="52"/>
      </font>
      <fill>
        <patternFill patternType="gray125">
          <fgColor indexed="52"/>
          <bgColor indexed="10"/>
        </patternFill>
      </fill>
    </dxf>
    <dxf>
      <font>
        <b/>
        <i val="0"/>
        <condense val="0"/>
        <extend val="0"/>
        <color indexed="43"/>
      </font>
      <fill>
        <patternFill patternType="gray125">
          <fgColor indexed="43"/>
          <bgColor indexed="51"/>
        </patternFill>
      </fill>
    </dxf>
    <dxf>
      <font>
        <b/>
        <i val="0"/>
        <strike val="0"/>
        <condense val="0"/>
        <extend val="0"/>
        <color indexed="11"/>
      </font>
      <fill>
        <patternFill patternType="gray125">
          <fgColor indexed="11"/>
          <bgColor indexed="57"/>
        </patternFill>
      </fill>
    </dxf>
    <dxf>
      <font>
        <b/>
        <i val="0"/>
        <condense val="0"/>
        <extend val="0"/>
        <color indexed="52"/>
      </font>
      <fill>
        <patternFill patternType="gray125">
          <fgColor indexed="52"/>
          <bgColor indexed="10"/>
        </patternFill>
      </fill>
    </dxf>
    <dxf>
      <font>
        <b/>
        <i val="0"/>
        <condense val="0"/>
        <extend val="0"/>
        <color indexed="43"/>
      </font>
      <fill>
        <patternFill patternType="gray125">
          <fgColor indexed="43"/>
          <bgColor indexed="51"/>
        </patternFill>
      </fill>
    </dxf>
    <dxf>
      <font>
        <b/>
        <i val="0"/>
        <strike val="0"/>
        <condense val="0"/>
        <extend val="0"/>
        <color indexed="11"/>
      </font>
      <fill>
        <patternFill patternType="gray125">
          <fgColor indexed="11"/>
          <bgColor indexed="57"/>
        </patternFill>
      </fill>
    </dxf>
    <dxf>
      <font>
        <b/>
        <i val="0"/>
        <condense val="0"/>
        <extend val="0"/>
        <color indexed="52"/>
      </font>
      <fill>
        <patternFill patternType="gray125">
          <fgColor indexed="52"/>
          <bgColor indexed="10"/>
        </patternFill>
      </fill>
    </dxf>
    <dxf>
      <font>
        <b/>
        <i val="0"/>
        <condense val="0"/>
        <extend val="0"/>
        <color indexed="43"/>
      </font>
      <fill>
        <patternFill patternType="gray125">
          <fgColor indexed="43"/>
          <bgColor indexed="51"/>
        </patternFill>
      </fill>
    </dxf>
    <dxf>
      <font>
        <b/>
        <i val="0"/>
        <strike val="0"/>
        <condense val="0"/>
        <extend val="0"/>
        <color indexed="11"/>
      </font>
      <fill>
        <patternFill patternType="gray125">
          <fgColor indexed="11"/>
          <bgColor indexed="57"/>
        </patternFill>
      </fill>
    </dxf>
  </dxfs>
  <tableStyles count="0" defaultTableStyle="TableStyleMedium2" defaultPivotStyle="PivotStyleLight16"/>
  <colors>
    <mruColors>
      <color rgb="FFFFFF99"/>
      <color rgb="FF003CB4"/>
      <color rgb="FF0043C8"/>
      <color rgb="FF004FEE"/>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76200</xdr:colOff>
      <xdr:row>12</xdr:row>
      <xdr:rowOff>148167</xdr:rowOff>
    </xdr:to>
    <xdr:sp macro="" textlink="">
      <xdr:nvSpPr>
        <xdr:cNvPr id="2" name="Text Box 390">
          <a:extLst>
            <a:ext uri="{FF2B5EF4-FFF2-40B4-BE49-F238E27FC236}">
              <a16:creationId xmlns:a16="http://schemas.microsoft.com/office/drawing/2014/main" id="{00000000-0008-0000-0200-000002000000}"/>
            </a:ext>
          </a:extLst>
        </xdr:cNvPr>
        <xdr:cNvSpPr txBox="1">
          <a:spLocks noChangeArrowheads="1"/>
        </xdr:cNvSpPr>
      </xdr:nvSpPr>
      <xdr:spPr bwMode="auto">
        <a:xfrm>
          <a:off x="182880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76200</xdr:colOff>
      <xdr:row>12</xdr:row>
      <xdr:rowOff>148167</xdr:rowOff>
    </xdr:to>
    <xdr:sp macro="" textlink="">
      <xdr:nvSpPr>
        <xdr:cNvPr id="3" name="Text Box 440">
          <a:extLst>
            <a:ext uri="{FF2B5EF4-FFF2-40B4-BE49-F238E27FC236}">
              <a16:creationId xmlns:a16="http://schemas.microsoft.com/office/drawing/2014/main" id="{00000000-0008-0000-0200-000003000000}"/>
            </a:ext>
          </a:extLst>
        </xdr:cNvPr>
        <xdr:cNvSpPr txBox="1">
          <a:spLocks noChangeArrowheads="1"/>
        </xdr:cNvSpPr>
      </xdr:nvSpPr>
      <xdr:spPr bwMode="auto">
        <a:xfrm>
          <a:off x="182880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76200</xdr:colOff>
      <xdr:row>12</xdr:row>
      <xdr:rowOff>148167</xdr:rowOff>
    </xdr:to>
    <xdr:sp macro="" textlink="">
      <xdr:nvSpPr>
        <xdr:cNvPr id="4" name="Text Box 496">
          <a:extLst>
            <a:ext uri="{FF2B5EF4-FFF2-40B4-BE49-F238E27FC236}">
              <a16:creationId xmlns:a16="http://schemas.microsoft.com/office/drawing/2014/main" id="{00000000-0008-0000-0200-000004000000}"/>
            </a:ext>
          </a:extLst>
        </xdr:cNvPr>
        <xdr:cNvSpPr txBox="1">
          <a:spLocks noChangeArrowheads="1"/>
        </xdr:cNvSpPr>
      </xdr:nvSpPr>
      <xdr:spPr bwMode="auto">
        <a:xfrm>
          <a:off x="182880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76200</xdr:colOff>
      <xdr:row>12</xdr:row>
      <xdr:rowOff>148167</xdr:rowOff>
    </xdr:to>
    <xdr:sp macro="" textlink="">
      <xdr:nvSpPr>
        <xdr:cNvPr id="5" name="Text Box 604">
          <a:extLst>
            <a:ext uri="{FF2B5EF4-FFF2-40B4-BE49-F238E27FC236}">
              <a16:creationId xmlns:a16="http://schemas.microsoft.com/office/drawing/2014/main" id="{00000000-0008-0000-0200-000005000000}"/>
            </a:ext>
          </a:extLst>
        </xdr:cNvPr>
        <xdr:cNvSpPr txBox="1">
          <a:spLocks noChangeArrowheads="1"/>
        </xdr:cNvSpPr>
      </xdr:nvSpPr>
      <xdr:spPr bwMode="auto">
        <a:xfrm>
          <a:off x="182880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76200</xdr:colOff>
      <xdr:row>12</xdr:row>
      <xdr:rowOff>148167</xdr:rowOff>
    </xdr:to>
    <xdr:sp macro="" textlink="">
      <xdr:nvSpPr>
        <xdr:cNvPr id="6" name="Text Box 605">
          <a:extLst>
            <a:ext uri="{FF2B5EF4-FFF2-40B4-BE49-F238E27FC236}">
              <a16:creationId xmlns:a16="http://schemas.microsoft.com/office/drawing/2014/main" id="{00000000-0008-0000-0200-000006000000}"/>
            </a:ext>
          </a:extLst>
        </xdr:cNvPr>
        <xdr:cNvSpPr txBox="1">
          <a:spLocks noChangeArrowheads="1"/>
        </xdr:cNvSpPr>
      </xdr:nvSpPr>
      <xdr:spPr bwMode="auto">
        <a:xfrm>
          <a:off x="182880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76200</xdr:colOff>
      <xdr:row>12</xdr:row>
      <xdr:rowOff>148167</xdr:rowOff>
    </xdr:to>
    <xdr:sp macro="" textlink="">
      <xdr:nvSpPr>
        <xdr:cNvPr id="7" name="Text Box 606">
          <a:extLst>
            <a:ext uri="{FF2B5EF4-FFF2-40B4-BE49-F238E27FC236}">
              <a16:creationId xmlns:a16="http://schemas.microsoft.com/office/drawing/2014/main" id="{00000000-0008-0000-0200-000007000000}"/>
            </a:ext>
          </a:extLst>
        </xdr:cNvPr>
        <xdr:cNvSpPr txBox="1">
          <a:spLocks noChangeArrowheads="1"/>
        </xdr:cNvSpPr>
      </xdr:nvSpPr>
      <xdr:spPr bwMode="auto">
        <a:xfrm>
          <a:off x="182880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76200</xdr:colOff>
      <xdr:row>12</xdr:row>
      <xdr:rowOff>148167</xdr:rowOff>
    </xdr:to>
    <xdr:sp macro="" textlink="">
      <xdr:nvSpPr>
        <xdr:cNvPr id="8" name="Text Box 390">
          <a:extLst>
            <a:ext uri="{FF2B5EF4-FFF2-40B4-BE49-F238E27FC236}">
              <a16:creationId xmlns:a16="http://schemas.microsoft.com/office/drawing/2014/main" id="{00000000-0008-0000-0200-000008000000}"/>
            </a:ext>
          </a:extLst>
        </xdr:cNvPr>
        <xdr:cNvSpPr txBox="1">
          <a:spLocks noChangeArrowheads="1"/>
        </xdr:cNvSpPr>
      </xdr:nvSpPr>
      <xdr:spPr bwMode="auto">
        <a:xfrm>
          <a:off x="251269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76200</xdr:colOff>
      <xdr:row>12</xdr:row>
      <xdr:rowOff>148167</xdr:rowOff>
    </xdr:to>
    <xdr:sp macro="" textlink="">
      <xdr:nvSpPr>
        <xdr:cNvPr id="9" name="Text Box 440">
          <a:extLst>
            <a:ext uri="{FF2B5EF4-FFF2-40B4-BE49-F238E27FC236}">
              <a16:creationId xmlns:a16="http://schemas.microsoft.com/office/drawing/2014/main" id="{00000000-0008-0000-0200-000009000000}"/>
            </a:ext>
          </a:extLst>
        </xdr:cNvPr>
        <xdr:cNvSpPr txBox="1">
          <a:spLocks noChangeArrowheads="1"/>
        </xdr:cNvSpPr>
      </xdr:nvSpPr>
      <xdr:spPr bwMode="auto">
        <a:xfrm>
          <a:off x="251269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76200</xdr:colOff>
      <xdr:row>12</xdr:row>
      <xdr:rowOff>148167</xdr:rowOff>
    </xdr:to>
    <xdr:sp macro="" textlink="">
      <xdr:nvSpPr>
        <xdr:cNvPr id="10" name="Text Box 496">
          <a:extLst>
            <a:ext uri="{FF2B5EF4-FFF2-40B4-BE49-F238E27FC236}">
              <a16:creationId xmlns:a16="http://schemas.microsoft.com/office/drawing/2014/main" id="{00000000-0008-0000-0200-00000A000000}"/>
            </a:ext>
          </a:extLst>
        </xdr:cNvPr>
        <xdr:cNvSpPr txBox="1">
          <a:spLocks noChangeArrowheads="1"/>
        </xdr:cNvSpPr>
      </xdr:nvSpPr>
      <xdr:spPr bwMode="auto">
        <a:xfrm>
          <a:off x="251269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76200</xdr:colOff>
      <xdr:row>12</xdr:row>
      <xdr:rowOff>148167</xdr:rowOff>
    </xdr:to>
    <xdr:sp macro="" textlink="">
      <xdr:nvSpPr>
        <xdr:cNvPr id="11" name="Text Box 604">
          <a:extLst>
            <a:ext uri="{FF2B5EF4-FFF2-40B4-BE49-F238E27FC236}">
              <a16:creationId xmlns:a16="http://schemas.microsoft.com/office/drawing/2014/main" id="{00000000-0008-0000-0200-00000B000000}"/>
            </a:ext>
          </a:extLst>
        </xdr:cNvPr>
        <xdr:cNvSpPr txBox="1">
          <a:spLocks noChangeArrowheads="1"/>
        </xdr:cNvSpPr>
      </xdr:nvSpPr>
      <xdr:spPr bwMode="auto">
        <a:xfrm>
          <a:off x="251269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76200</xdr:colOff>
      <xdr:row>12</xdr:row>
      <xdr:rowOff>148167</xdr:rowOff>
    </xdr:to>
    <xdr:sp macro="" textlink="">
      <xdr:nvSpPr>
        <xdr:cNvPr id="12" name="Text Box 605">
          <a:extLst>
            <a:ext uri="{FF2B5EF4-FFF2-40B4-BE49-F238E27FC236}">
              <a16:creationId xmlns:a16="http://schemas.microsoft.com/office/drawing/2014/main" id="{00000000-0008-0000-0200-00000C000000}"/>
            </a:ext>
          </a:extLst>
        </xdr:cNvPr>
        <xdr:cNvSpPr txBox="1">
          <a:spLocks noChangeArrowheads="1"/>
        </xdr:cNvSpPr>
      </xdr:nvSpPr>
      <xdr:spPr bwMode="auto">
        <a:xfrm>
          <a:off x="251269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76200</xdr:colOff>
      <xdr:row>12</xdr:row>
      <xdr:rowOff>148167</xdr:rowOff>
    </xdr:to>
    <xdr:sp macro="" textlink="">
      <xdr:nvSpPr>
        <xdr:cNvPr id="13" name="Text Box 606">
          <a:extLst>
            <a:ext uri="{FF2B5EF4-FFF2-40B4-BE49-F238E27FC236}">
              <a16:creationId xmlns:a16="http://schemas.microsoft.com/office/drawing/2014/main" id="{00000000-0008-0000-0200-00000D000000}"/>
            </a:ext>
          </a:extLst>
        </xdr:cNvPr>
        <xdr:cNvSpPr txBox="1">
          <a:spLocks noChangeArrowheads="1"/>
        </xdr:cNvSpPr>
      </xdr:nvSpPr>
      <xdr:spPr bwMode="auto">
        <a:xfrm>
          <a:off x="251269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12</xdr:row>
      <xdr:rowOff>0</xdr:rowOff>
    </xdr:from>
    <xdr:ext cx="76200" cy="148167"/>
    <xdr:sp macro="" textlink="">
      <xdr:nvSpPr>
        <xdr:cNvPr id="14" name="Text Box 440">
          <a:extLst>
            <a:ext uri="{FF2B5EF4-FFF2-40B4-BE49-F238E27FC236}">
              <a16:creationId xmlns:a16="http://schemas.microsoft.com/office/drawing/2014/main" id="{00000000-0008-0000-0200-00000E000000}"/>
            </a:ext>
          </a:extLst>
        </xdr:cNvPr>
        <xdr:cNvSpPr txBox="1">
          <a:spLocks noChangeArrowheads="1"/>
        </xdr:cNvSpPr>
      </xdr:nvSpPr>
      <xdr:spPr bwMode="auto">
        <a:xfrm>
          <a:off x="22288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15" name="Text Box 496">
          <a:extLst>
            <a:ext uri="{FF2B5EF4-FFF2-40B4-BE49-F238E27FC236}">
              <a16:creationId xmlns:a16="http://schemas.microsoft.com/office/drawing/2014/main" id="{00000000-0008-0000-0200-00000F000000}"/>
            </a:ext>
          </a:extLst>
        </xdr:cNvPr>
        <xdr:cNvSpPr txBox="1">
          <a:spLocks noChangeArrowheads="1"/>
        </xdr:cNvSpPr>
      </xdr:nvSpPr>
      <xdr:spPr bwMode="auto">
        <a:xfrm>
          <a:off x="22288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16" name="Text Box 604">
          <a:extLst>
            <a:ext uri="{FF2B5EF4-FFF2-40B4-BE49-F238E27FC236}">
              <a16:creationId xmlns:a16="http://schemas.microsoft.com/office/drawing/2014/main" id="{00000000-0008-0000-0200-000010000000}"/>
            </a:ext>
          </a:extLst>
        </xdr:cNvPr>
        <xdr:cNvSpPr txBox="1">
          <a:spLocks noChangeArrowheads="1"/>
        </xdr:cNvSpPr>
      </xdr:nvSpPr>
      <xdr:spPr bwMode="auto">
        <a:xfrm>
          <a:off x="22288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17" name="Text Box 605">
          <a:extLst>
            <a:ext uri="{FF2B5EF4-FFF2-40B4-BE49-F238E27FC236}">
              <a16:creationId xmlns:a16="http://schemas.microsoft.com/office/drawing/2014/main" id="{00000000-0008-0000-0200-000011000000}"/>
            </a:ext>
          </a:extLst>
        </xdr:cNvPr>
        <xdr:cNvSpPr txBox="1">
          <a:spLocks noChangeArrowheads="1"/>
        </xdr:cNvSpPr>
      </xdr:nvSpPr>
      <xdr:spPr bwMode="auto">
        <a:xfrm>
          <a:off x="22288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18" name="Text Box 606">
          <a:extLst>
            <a:ext uri="{FF2B5EF4-FFF2-40B4-BE49-F238E27FC236}">
              <a16:creationId xmlns:a16="http://schemas.microsoft.com/office/drawing/2014/main" id="{00000000-0008-0000-0200-000012000000}"/>
            </a:ext>
          </a:extLst>
        </xdr:cNvPr>
        <xdr:cNvSpPr txBox="1">
          <a:spLocks noChangeArrowheads="1"/>
        </xdr:cNvSpPr>
      </xdr:nvSpPr>
      <xdr:spPr bwMode="auto">
        <a:xfrm>
          <a:off x="22288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19" name="Text Box 390">
          <a:extLst>
            <a:ext uri="{FF2B5EF4-FFF2-40B4-BE49-F238E27FC236}">
              <a16:creationId xmlns:a16="http://schemas.microsoft.com/office/drawing/2014/main" id="{00000000-0008-0000-0200-000013000000}"/>
            </a:ext>
          </a:extLst>
        </xdr:cNvPr>
        <xdr:cNvSpPr txBox="1">
          <a:spLocks noChangeArrowheads="1"/>
        </xdr:cNvSpPr>
      </xdr:nvSpPr>
      <xdr:spPr bwMode="auto">
        <a:xfrm>
          <a:off x="22288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20" name="Text Box 440">
          <a:extLst>
            <a:ext uri="{FF2B5EF4-FFF2-40B4-BE49-F238E27FC236}">
              <a16:creationId xmlns:a16="http://schemas.microsoft.com/office/drawing/2014/main" id="{00000000-0008-0000-0200-000014000000}"/>
            </a:ext>
          </a:extLst>
        </xdr:cNvPr>
        <xdr:cNvSpPr txBox="1">
          <a:spLocks noChangeArrowheads="1"/>
        </xdr:cNvSpPr>
      </xdr:nvSpPr>
      <xdr:spPr bwMode="auto">
        <a:xfrm>
          <a:off x="22288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21" name="Text Box 496">
          <a:extLst>
            <a:ext uri="{FF2B5EF4-FFF2-40B4-BE49-F238E27FC236}">
              <a16:creationId xmlns:a16="http://schemas.microsoft.com/office/drawing/2014/main" id="{00000000-0008-0000-0200-000015000000}"/>
            </a:ext>
          </a:extLst>
        </xdr:cNvPr>
        <xdr:cNvSpPr txBox="1">
          <a:spLocks noChangeArrowheads="1"/>
        </xdr:cNvSpPr>
      </xdr:nvSpPr>
      <xdr:spPr bwMode="auto">
        <a:xfrm>
          <a:off x="22288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22" name="Text Box 604">
          <a:extLst>
            <a:ext uri="{FF2B5EF4-FFF2-40B4-BE49-F238E27FC236}">
              <a16:creationId xmlns:a16="http://schemas.microsoft.com/office/drawing/2014/main" id="{00000000-0008-0000-0200-000016000000}"/>
            </a:ext>
          </a:extLst>
        </xdr:cNvPr>
        <xdr:cNvSpPr txBox="1">
          <a:spLocks noChangeArrowheads="1"/>
        </xdr:cNvSpPr>
      </xdr:nvSpPr>
      <xdr:spPr bwMode="auto">
        <a:xfrm>
          <a:off x="22288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23" name="Text Box 605">
          <a:extLst>
            <a:ext uri="{FF2B5EF4-FFF2-40B4-BE49-F238E27FC236}">
              <a16:creationId xmlns:a16="http://schemas.microsoft.com/office/drawing/2014/main" id="{00000000-0008-0000-0200-000017000000}"/>
            </a:ext>
          </a:extLst>
        </xdr:cNvPr>
        <xdr:cNvSpPr txBox="1">
          <a:spLocks noChangeArrowheads="1"/>
        </xdr:cNvSpPr>
      </xdr:nvSpPr>
      <xdr:spPr bwMode="auto">
        <a:xfrm>
          <a:off x="22288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24" name="Text Box 606">
          <a:extLst>
            <a:ext uri="{FF2B5EF4-FFF2-40B4-BE49-F238E27FC236}">
              <a16:creationId xmlns:a16="http://schemas.microsoft.com/office/drawing/2014/main" id="{00000000-0008-0000-0200-000018000000}"/>
            </a:ext>
          </a:extLst>
        </xdr:cNvPr>
        <xdr:cNvSpPr txBox="1">
          <a:spLocks noChangeArrowheads="1"/>
        </xdr:cNvSpPr>
      </xdr:nvSpPr>
      <xdr:spPr bwMode="auto">
        <a:xfrm>
          <a:off x="2228850" y="3486150"/>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25</xdr:row>
      <xdr:rowOff>0</xdr:rowOff>
    </xdr:from>
    <xdr:to>
      <xdr:col>1</xdr:col>
      <xdr:colOff>0</xdr:colOff>
      <xdr:row>25</xdr:row>
      <xdr:rowOff>142875</xdr:rowOff>
    </xdr:to>
    <xdr:sp macro="" textlink="">
      <xdr:nvSpPr>
        <xdr:cNvPr id="26" name="Text Box 390">
          <a:extLst>
            <a:ext uri="{FF2B5EF4-FFF2-40B4-BE49-F238E27FC236}">
              <a16:creationId xmlns:a16="http://schemas.microsoft.com/office/drawing/2014/main" id="{00000000-0008-0000-0200-00001A000000}"/>
            </a:ext>
          </a:extLst>
        </xdr:cNvPr>
        <xdr:cNvSpPr txBox="1">
          <a:spLocks noChangeArrowheads="1"/>
        </xdr:cNvSpPr>
      </xdr:nvSpPr>
      <xdr:spPr bwMode="auto">
        <a:xfrm>
          <a:off x="952500" y="116776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0</xdr:colOff>
      <xdr:row>25</xdr:row>
      <xdr:rowOff>142875</xdr:rowOff>
    </xdr:to>
    <xdr:sp macro="" textlink="">
      <xdr:nvSpPr>
        <xdr:cNvPr id="27" name="Text Box 440">
          <a:extLst>
            <a:ext uri="{FF2B5EF4-FFF2-40B4-BE49-F238E27FC236}">
              <a16:creationId xmlns:a16="http://schemas.microsoft.com/office/drawing/2014/main" id="{00000000-0008-0000-0200-00001B000000}"/>
            </a:ext>
          </a:extLst>
        </xdr:cNvPr>
        <xdr:cNvSpPr txBox="1">
          <a:spLocks noChangeArrowheads="1"/>
        </xdr:cNvSpPr>
      </xdr:nvSpPr>
      <xdr:spPr bwMode="auto">
        <a:xfrm>
          <a:off x="952500" y="116776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0</xdr:colOff>
      <xdr:row>25</xdr:row>
      <xdr:rowOff>142875</xdr:rowOff>
    </xdr:to>
    <xdr:sp macro="" textlink="">
      <xdr:nvSpPr>
        <xdr:cNvPr id="28" name="Text Box 496">
          <a:extLst>
            <a:ext uri="{FF2B5EF4-FFF2-40B4-BE49-F238E27FC236}">
              <a16:creationId xmlns:a16="http://schemas.microsoft.com/office/drawing/2014/main" id="{00000000-0008-0000-0200-00001C000000}"/>
            </a:ext>
          </a:extLst>
        </xdr:cNvPr>
        <xdr:cNvSpPr txBox="1">
          <a:spLocks noChangeArrowheads="1"/>
        </xdr:cNvSpPr>
      </xdr:nvSpPr>
      <xdr:spPr bwMode="auto">
        <a:xfrm>
          <a:off x="952500" y="116776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0</xdr:colOff>
      <xdr:row>25</xdr:row>
      <xdr:rowOff>142875</xdr:rowOff>
    </xdr:to>
    <xdr:sp macro="" textlink="">
      <xdr:nvSpPr>
        <xdr:cNvPr id="29" name="Text Box 604">
          <a:extLst>
            <a:ext uri="{FF2B5EF4-FFF2-40B4-BE49-F238E27FC236}">
              <a16:creationId xmlns:a16="http://schemas.microsoft.com/office/drawing/2014/main" id="{00000000-0008-0000-0200-00001D000000}"/>
            </a:ext>
          </a:extLst>
        </xdr:cNvPr>
        <xdr:cNvSpPr txBox="1">
          <a:spLocks noChangeArrowheads="1"/>
        </xdr:cNvSpPr>
      </xdr:nvSpPr>
      <xdr:spPr bwMode="auto">
        <a:xfrm>
          <a:off x="952500" y="116776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0</xdr:colOff>
      <xdr:row>25</xdr:row>
      <xdr:rowOff>142875</xdr:rowOff>
    </xdr:to>
    <xdr:sp macro="" textlink="">
      <xdr:nvSpPr>
        <xdr:cNvPr id="30" name="Text Box 605">
          <a:extLst>
            <a:ext uri="{FF2B5EF4-FFF2-40B4-BE49-F238E27FC236}">
              <a16:creationId xmlns:a16="http://schemas.microsoft.com/office/drawing/2014/main" id="{00000000-0008-0000-0200-00001E000000}"/>
            </a:ext>
          </a:extLst>
        </xdr:cNvPr>
        <xdr:cNvSpPr txBox="1">
          <a:spLocks noChangeArrowheads="1"/>
        </xdr:cNvSpPr>
      </xdr:nvSpPr>
      <xdr:spPr bwMode="auto">
        <a:xfrm>
          <a:off x="952500" y="116776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0</xdr:colOff>
      <xdr:row>25</xdr:row>
      <xdr:rowOff>142875</xdr:rowOff>
    </xdr:to>
    <xdr:sp macro="" textlink="">
      <xdr:nvSpPr>
        <xdr:cNvPr id="31" name="Text Box 606">
          <a:extLst>
            <a:ext uri="{FF2B5EF4-FFF2-40B4-BE49-F238E27FC236}">
              <a16:creationId xmlns:a16="http://schemas.microsoft.com/office/drawing/2014/main" id="{00000000-0008-0000-0200-00001F000000}"/>
            </a:ext>
          </a:extLst>
        </xdr:cNvPr>
        <xdr:cNvSpPr txBox="1">
          <a:spLocks noChangeArrowheads="1"/>
        </xdr:cNvSpPr>
      </xdr:nvSpPr>
      <xdr:spPr bwMode="auto">
        <a:xfrm>
          <a:off x="952500" y="116776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28</xdr:row>
      <xdr:rowOff>0</xdr:rowOff>
    </xdr:from>
    <xdr:to>
      <xdr:col>1</xdr:col>
      <xdr:colOff>0</xdr:colOff>
      <xdr:row>28</xdr:row>
      <xdr:rowOff>142875</xdr:rowOff>
    </xdr:to>
    <xdr:sp macro="" textlink="">
      <xdr:nvSpPr>
        <xdr:cNvPr id="32" name="Text Box 390">
          <a:extLst>
            <a:ext uri="{FF2B5EF4-FFF2-40B4-BE49-F238E27FC236}">
              <a16:creationId xmlns:a16="http://schemas.microsoft.com/office/drawing/2014/main" id="{00000000-0008-0000-0200-000020000000}"/>
            </a:ext>
          </a:extLst>
        </xdr:cNvPr>
        <xdr:cNvSpPr txBox="1">
          <a:spLocks noChangeArrowheads="1"/>
        </xdr:cNvSpPr>
      </xdr:nvSpPr>
      <xdr:spPr bwMode="auto">
        <a:xfrm>
          <a:off x="952500" y="116776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28</xdr:row>
      <xdr:rowOff>0</xdr:rowOff>
    </xdr:from>
    <xdr:to>
      <xdr:col>1</xdr:col>
      <xdr:colOff>0</xdr:colOff>
      <xdr:row>28</xdr:row>
      <xdr:rowOff>142875</xdr:rowOff>
    </xdr:to>
    <xdr:sp macro="" textlink="">
      <xdr:nvSpPr>
        <xdr:cNvPr id="33" name="Text Box 440">
          <a:extLst>
            <a:ext uri="{FF2B5EF4-FFF2-40B4-BE49-F238E27FC236}">
              <a16:creationId xmlns:a16="http://schemas.microsoft.com/office/drawing/2014/main" id="{00000000-0008-0000-0200-000021000000}"/>
            </a:ext>
          </a:extLst>
        </xdr:cNvPr>
        <xdr:cNvSpPr txBox="1">
          <a:spLocks noChangeArrowheads="1"/>
        </xdr:cNvSpPr>
      </xdr:nvSpPr>
      <xdr:spPr bwMode="auto">
        <a:xfrm>
          <a:off x="952500" y="116776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28</xdr:row>
      <xdr:rowOff>0</xdr:rowOff>
    </xdr:from>
    <xdr:to>
      <xdr:col>1</xdr:col>
      <xdr:colOff>0</xdr:colOff>
      <xdr:row>28</xdr:row>
      <xdr:rowOff>142875</xdr:rowOff>
    </xdr:to>
    <xdr:sp macro="" textlink="">
      <xdr:nvSpPr>
        <xdr:cNvPr id="34" name="Text Box 496">
          <a:extLst>
            <a:ext uri="{FF2B5EF4-FFF2-40B4-BE49-F238E27FC236}">
              <a16:creationId xmlns:a16="http://schemas.microsoft.com/office/drawing/2014/main" id="{00000000-0008-0000-0200-000022000000}"/>
            </a:ext>
          </a:extLst>
        </xdr:cNvPr>
        <xdr:cNvSpPr txBox="1">
          <a:spLocks noChangeArrowheads="1"/>
        </xdr:cNvSpPr>
      </xdr:nvSpPr>
      <xdr:spPr bwMode="auto">
        <a:xfrm>
          <a:off x="952500" y="116776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28</xdr:row>
      <xdr:rowOff>0</xdr:rowOff>
    </xdr:from>
    <xdr:to>
      <xdr:col>1</xdr:col>
      <xdr:colOff>0</xdr:colOff>
      <xdr:row>28</xdr:row>
      <xdr:rowOff>142875</xdr:rowOff>
    </xdr:to>
    <xdr:sp macro="" textlink="">
      <xdr:nvSpPr>
        <xdr:cNvPr id="35" name="Text Box 604">
          <a:extLst>
            <a:ext uri="{FF2B5EF4-FFF2-40B4-BE49-F238E27FC236}">
              <a16:creationId xmlns:a16="http://schemas.microsoft.com/office/drawing/2014/main" id="{00000000-0008-0000-0200-000023000000}"/>
            </a:ext>
          </a:extLst>
        </xdr:cNvPr>
        <xdr:cNvSpPr txBox="1">
          <a:spLocks noChangeArrowheads="1"/>
        </xdr:cNvSpPr>
      </xdr:nvSpPr>
      <xdr:spPr bwMode="auto">
        <a:xfrm>
          <a:off x="952500" y="116776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28</xdr:row>
      <xdr:rowOff>0</xdr:rowOff>
    </xdr:from>
    <xdr:to>
      <xdr:col>1</xdr:col>
      <xdr:colOff>0</xdr:colOff>
      <xdr:row>28</xdr:row>
      <xdr:rowOff>142875</xdr:rowOff>
    </xdr:to>
    <xdr:sp macro="" textlink="">
      <xdr:nvSpPr>
        <xdr:cNvPr id="36" name="Text Box 605">
          <a:extLst>
            <a:ext uri="{FF2B5EF4-FFF2-40B4-BE49-F238E27FC236}">
              <a16:creationId xmlns:a16="http://schemas.microsoft.com/office/drawing/2014/main" id="{00000000-0008-0000-0200-000024000000}"/>
            </a:ext>
          </a:extLst>
        </xdr:cNvPr>
        <xdr:cNvSpPr txBox="1">
          <a:spLocks noChangeArrowheads="1"/>
        </xdr:cNvSpPr>
      </xdr:nvSpPr>
      <xdr:spPr bwMode="auto">
        <a:xfrm>
          <a:off x="952500" y="116776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28</xdr:row>
      <xdr:rowOff>0</xdr:rowOff>
    </xdr:from>
    <xdr:to>
      <xdr:col>1</xdr:col>
      <xdr:colOff>0</xdr:colOff>
      <xdr:row>28</xdr:row>
      <xdr:rowOff>142875</xdr:rowOff>
    </xdr:to>
    <xdr:sp macro="" textlink="">
      <xdr:nvSpPr>
        <xdr:cNvPr id="37" name="Text Box 606">
          <a:extLst>
            <a:ext uri="{FF2B5EF4-FFF2-40B4-BE49-F238E27FC236}">
              <a16:creationId xmlns:a16="http://schemas.microsoft.com/office/drawing/2014/main" id="{00000000-0008-0000-0200-000025000000}"/>
            </a:ext>
          </a:extLst>
        </xdr:cNvPr>
        <xdr:cNvSpPr txBox="1">
          <a:spLocks noChangeArrowheads="1"/>
        </xdr:cNvSpPr>
      </xdr:nvSpPr>
      <xdr:spPr bwMode="auto">
        <a:xfrm>
          <a:off x="952500" y="116776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353784</xdr:colOff>
      <xdr:row>1</xdr:row>
      <xdr:rowOff>95250</xdr:rowOff>
    </xdr:from>
    <xdr:to>
      <xdr:col>3</xdr:col>
      <xdr:colOff>1360713</xdr:colOff>
      <xdr:row>6</xdr:row>
      <xdr:rowOff>142875</xdr:rowOff>
    </xdr:to>
    <xdr:pic>
      <xdr:nvPicPr>
        <xdr:cNvPr id="38" name="Imagen 23">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784" y="258536"/>
          <a:ext cx="3619500" cy="1272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163284</xdr:colOff>
      <xdr:row>1</xdr:row>
      <xdr:rowOff>95250</xdr:rowOff>
    </xdr:from>
    <xdr:to>
      <xdr:col>3</xdr:col>
      <xdr:colOff>895893</xdr:colOff>
      <xdr:row>6</xdr:row>
      <xdr:rowOff>142875</xdr:rowOff>
    </xdr:to>
    <xdr:pic>
      <xdr:nvPicPr>
        <xdr:cNvPr id="2" name="Imagen 2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84" y="273050"/>
          <a:ext cx="4288609" cy="125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0</xdr:rowOff>
    </xdr:from>
    <xdr:to>
      <xdr:col>1</xdr:col>
      <xdr:colOff>76200</xdr:colOff>
      <xdr:row>34</xdr:row>
      <xdr:rowOff>148167</xdr:rowOff>
    </xdr:to>
    <xdr:sp macro="" textlink="">
      <xdr:nvSpPr>
        <xdr:cNvPr id="26" name="Text Box 390">
          <a:extLst>
            <a:ext uri="{FF2B5EF4-FFF2-40B4-BE49-F238E27FC236}">
              <a16:creationId xmlns:a16="http://schemas.microsoft.com/office/drawing/2014/main" id="{00000000-0008-0000-0300-00001A000000}"/>
            </a:ext>
          </a:extLst>
        </xdr:cNvPr>
        <xdr:cNvSpPr txBox="1">
          <a:spLocks noChangeArrowheads="1"/>
        </xdr:cNvSpPr>
      </xdr:nvSpPr>
      <xdr:spPr bwMode="auto">
        <a:xfrm>
          <a:off x="182880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76200</xdr:colOff>
      <xdr:row>34</xdr:row>
      <xdr:rowOff>148167</xdr:rowOff>
    </xdr:to>
    <xdr:sp macro="" textlink="">
      <xdr:nvSpPr>
        <xdr:cNvPr id="27" name="Text Box 440">
          <a:extLst>
            <a:ext uri="{FF2B5EF4-FFF2-40B4-BE49-F238E27FC236}">
              <a16:creationId xmlns:a16="http://schemas.microsoft.com/office/drawing/2014/main" id="{00000000-0008-0000-0300-00001B000000}"/>
            </a:ext>
          </a:extLst>
        </xdr:cNvPr>
        <xdr:cNvSpPr txBox="1">
          <a:spLocks noChangeArrowheads="1"/>
        </xdr:cNvSpPr>
      </xdr:nvSpPr>
      <xdr:spPr bwMode="auto">
        <a:xfrm>
          <a:off x="182880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76200</xdr:colOff>
      <xdr:row>34</xdr:row>
      <xdr:rowOff>148167</xdr:rowOff>
    </xdr:to>
    <xdr:sp macro="" textlink="">
      <xdr:nvSpPr>
        <xdr:cNvPr id="28" name="Text Box 496">
          <a:extLst>
            <a:ext uri="{FF2B5EF4-FFF2-40B4-BE49-F238E27FC236}">
              <a16:creationId xmlns:a16="http://schemas.microsoft.com/office/drawing/2014/main" id="{00000000-0008-0000-0300-00001C000000}"/>
            </a:ext>
          </a:extLst>
        </xdr:cNvPr>
        <xdr:cNvSpPr txBox="1">
          <a:spLocks noChangeArrowheads="1"/>
        </xdr:cNvSpPr>
      </xdr:nvSpPr>
      <xdr:spPr bwMode="auto">
        <a:xfrm>
          <a:off x="182880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76200</xdr:colOff>
      <xdr:row>34</xdr:row>
      <xdr:rowOff>148167</xdr:rowOff>
    </xdr:to>
    <xdr:sp macro="" textlink="">
      <xdr:nvSpPr>
        <xdr:cNvPr id="29" name="Text Box 604">
          <a:extLst>
            <a:ext uri="{FF2B5EF4-FFF2-40B4-BE49-F238E27FC236}">
              <a16:creationId xmlns:a16="http://schemas.microsoft.com/office/drawing/2014/main" id="{00000000-0008-0000-0300-00001D000000}"/>
            </a:ext>
          </a:extLst>
        </xdr:cNvPr>
        <xdr:cNvSpPr txBox="1">
          <a:spLocks noChangeArrowheads="1"/>
        </xdr:cNvSpPr>
      </xdr:nvSpPr>
      <xdr:spPr bwMode="auto">
        <a:xfrm>
          <a:off x="182880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76200</xdr:colOff>
      <xdr:row>34</xdr:row>
      <xdr:rowOff>148167</xdr:rowOff>
    </xdr:to>
    <xdr:sp macro="" textlink="">
      <xdr:nvSpPr>
        <xdr:cNvPr id="30" name="Text Box 605">
          <a:extLst>
            <a:ext uri="{FF2B5EF4-FFF2-40B4-BE49-F238E27FC236}">
              <a16:creationId xmlns:a16="http://schemas.microsoft.com/office/drawing/2014/main" id="{00000000-0008-0000-0300-00001E000000}"/>
            </a:ext>
          </a:extLst>
        </xdr:cNvPr>
        <xdr:cNvSpPr txBox="1">
          <a:spLocks noChangeArrowheads="1"/>
        </xdr:cNvSpPr>
      </xdr:nvSpPr>
      <xdr:spPr bwMode="auto">
        <a:xfrm>
          <a:off x="182880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76200</xdr:colOff>
      <xdr:row>34</xdr:row>
      <xdr:rowOff>148167</xdr:rowOff>
    </xdr:to>
    <xdr:sp macro="" textlink="">
      <xdr:nvSpPr>
        <xdr:cNvPr id="31" name="Text Box 606">
          <a:extLst>
            <a:ext uri="{FF2B5EF4-FFF2-40B4-BE49-F238E27FC236}">
              <a16:creationId xmlns:a16="http://schemas.microsoft.com/office/drawing/2014/main" id="{00000000-0008-0000-0300-00001F000000}"/>
            </a:ext>
          </a:extLst>
        </xdr:cNvPr>
        <xdr:cNvSpPr txBox="1">
          <a:spLocks noChangeArrowheads="1"/>
        </xdr:cNvSpPr>
      </xdr:nvSpPr>
      <xdr:spPr bwMode="auto">
        <a:xfrm>
          <a:off x="182880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12</xdr:row>
      <xdr:rowOff>0</xdr:rowOff>
    </xdr:from>
    <xdr:ext cx="76200" cy="148167"/>
    <xdr:sp macro="" textlink="">
      <xdr:nvSpPr>
        <xdr:cNvPr id="32" name="Text Box 440">
          <a:extLst>
            <a:ext uri="{FF2B5EF4-FFF2-40B4-BE49-F238E27FC236}">
              <a16:creationId xmlns:a16="http://schemas.microsoft.com/office/drawing/2014/main" id="{00000000-0008-0000-0300-000020000000}"/>
            </a:ext>
          </a:extLst>
        </xdr:cNvPr>
        <xdr:cNvSpPr txBox="1">
          <a:spLocks noChangeArrowheads="1"/>
        </xdr:cNvSpPr>
      </xdr:nvSpPr>
      <xdr:spPr bwMode="auto">
        <a:xfrm>
          <a:off x="222885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33" name="Text Box 496">
          <a:extLst>
            <a:ext uri="{FF2B5EF4-FFF2-40B4-BE49-F238E27FC236}">
              <a16:creationId xmlns:a16="http://schemas.microsoft.com/office/drawing/2014/main" id="{00000000-0008-0000-0300-000021000000}"/>
            </a:ext>
          </a:extLst>
        </xdr:cNvPr>
        <xdr:cNvSpPr txBox="1">
          <a:spLocks noChangeArrowheads="1"/>
        </xdr:cNvSpPr>
      </xdr:nvSpPr>
      <xdr:spPr bwMode="auto">
        <a:xfrm>
          <a:off x="222885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34" name="Text Box 604">
          <a:extLst>
            <a:ext uri="{FF2B5EF4-FFF2-40B4-BE49-F238E27FC236}">
              <a16:creationId xmlns:a16="http://schemas.microsoft.com/office/drawing/2014/main" id="{00000000-0008-0000-0300-000022000000}"/>
            </a:ext>
          </a:extLst>
        </xdr:cNvPr>
        <xdr:cNvSpPr txBox="1">
          <a:spLocks noChangeArrowheads="1"/>
        </xdr:cNvSpPr>
      </xdr:nvSpPr>
      <xdr:spPr bwMode="auto">
        <a:xfrm>
          <a:off x="222885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35" name="Text Box 605">
          <a:extLst>
            <a:ext uri="{FF2B5EF4-FFF2-40B4-BE49-F238E27FC236}">
              <a16:creationId xmlns:a16="http://schemas.microsoft.com/office/drawing/2014/main" id="{00000000-0008-0000-0300-000023000000}"/>
            </a:ext>
          </a:extLst>
        </xdr:cNvPr>
        <xdr:cNvSpPr txBox="1">
          <a:spLocks noChangeArrowheads="1"/>
        </xdr:cNvSpPr>
      </xdr:nvSpPr>
      <xdr:spPr bwMode="auto">
        <a:xfrm>
          <a:off x="222885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36" name="Text Box 606">
          <a:extLst>
            <a:ext uri="{FF2B5EF4-FFF2-40B4-BE49-F238E27FC236}">
              <a16:creationId xmlns:a16="http://schemas.microsoft.com/office/drawing/2014/main" id="{00000000-0008-0000-0300-000024000000}"/>
            </a:ext>
          </a:extLst>
        </xdr:cNvPr>
        <xdr:cNvSpPr txBox="1">
          <a:spLocks noChangeArrowheads="1"/>
        </xdr:cNvSpPr>
      </xdr:nvSpPr>
      <xdr:spPr bwMode="auto">
        <a:xfrm>
          <a:off x="222885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37" name="Text Box 390">
          <a:extLst>
            <a:ext uri="{FF2B5EF4-FFF2-40B4-BE49-F238E27FC236}">
              <a16:creationId xmlns:a16="http://schemas.microsoft.com/office/drawing/2014/main" id="{00000000-0008-0000-0300-000025000000}"/>
            </a:ext>
          </a:extLst>
        </xdr:cNvPr>
        <xdr:cNvSpPr txBox="1">
          <a:spLocks noChangeArrowheads="1"/>
        </xdr:cNvSpPr>
      </xdr:nvSpPr>
      <xdr:spPr bwMode="auto">
        <a:xfrm>
          <a:off x="222885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38" name="Text Box 440">
          <a:extLst>
            <a:ext uri="{FF2B5EF4-FFF2-40B4-BE49-F238E27FC236}">
              <a16:creationId xmlns:a16="http://schemas.microsoft.com/office/drawing/2014/main" id="{00000000-0008-0000-0300-000026000000}"/>
            </a:ext>
          </a:extLst>
        </xdr:cNvPr>
        <xdr:cNvSpPr txBox="1">
          <a:spLocks noChangeArrowheads="1"/>
        </xdr:cNvSpPr>
      </xdr:nvSpPr>
      <xdr:spPr bwMode="auto">
        <a:xfrm>
          <a:off x="222885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39" name="Text Box 496">
          <a:extLst>
            <a:ext uri="{FF2B5EF4-FFF2-40B4-BE49-F238E27FC236}">
              <a16:creationId xmlns:a16="http://schemas.microsoft.com/office/drawing/2014/main" id="{00000000-0008-0000-0300-000027000000}"/>
            </a:ext>
          </a:extLst>
        </xdr:cNvPr>
        <xdr:cNvSpPr txBox="1">
          <a:spLocks noChangeArrowheads="1"/>
        </xdr:cNvSpPr>
      </xdr:nvSpPr>
      <xdr:spPr bwMode="auto">
        <a:xfrm>
          <a:off x="222885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40" name="Text Box 604">
          <a:extLst>
            <a:ext uri="{FF2B5EF4-FFF2-40B4-BE49-F238E27FC236}">
              <a16:creationId xmlns:a16="http://schemas.microsoft.com/office/drawing/2014/main" id="{00000000-0008-0000-0300-000028000000}"/>
            </a:ext>
          </a:extLst>
        </xdr:cNvPr>
        <xdr:cNvSpPr txBox="1">
          <a:spLocks noChangeArrowheads="1"/>
        </xdr:cNvSpPr>
      </xdr:nvSpPr>
      <xdr:spPr bwMode="auto">
        <a:xfrm>
          <a:off x="222885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41" name="Text Box 605">
          <a:extLst>
            <a:ext uri="{FF2B5EF4-FFF2-40B4-BE49-F238E27FC236}">
              <a16:creationId xmlns:a16="http://schemas.microsoft.com/office/drawing/2014/main" id="{00000000-0008-0000-0300-000029000000}"/>
            </a:ext>
          </a:extLst>
        </xdr:cNvPr>
        <xdr:cNvSpPr txBox="1">
          <a:spLocks noChangeArrowheads="1"/>
        </xdr:cNvSpPr>
      </xdr:nvSpPr>
      <xdr:spPr bwMode="auto">
        <a:xfrm>
          <a:off x="222885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 cy="148167"/>
    <xdr:sp macro="" textlink="">
      <xdr:nvSpPr>
        <xdr:cNvPr id="42" name="Text Box 606">
          <a:extLst>
            <a:ext uri="{FF2B5EF4-FFF2-40B4-BE49-F238E27FC236}">
              <a16:creationId xmlns:a16="http://schemas.microsoft.com/office/drawing/2014/main" id="{00000000-0008-0000-0300-00002A000000}"/>
            </a:ext>
          </a:extLst>
        </xdr:cNvPr>
        <xdr:cNvSpPr txBox="1">
          <a:spLocks noChangeArrowheads="1"/>
        </xdr:cNvSpPr>
      </xdr:nvSpPr>
      <xdr:spPr bwMode="auto">
        <a:xfrm>
          <a:off x="2228850" y="4314825"/>
          <a:ext cx="76200" cy="148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12</xdr:row>
      <xdr:rowOff>0</xdr:rowOff>
    </xdr:from>
    <xdr:to>
      <xdr:col>1</xdr:col>
      <xdr:colOff>0</xdr:colOff>
      <xdr:row>34</xdr:row>
      <xdr:rowOff>142875</xdr:rowOff>
    </xdr:to>
    <xdr:sp macro="" textlink="">
      <xdr:nvSpPr>
        <xdr:cNvPr id="43" name="Text Box 390">
          <a:extLst>
            <a:ext uri="{FF2B5EF4-FFF2-40B4-BE49-F238E27FC236}">
              <a16:creationId xmlns:a16="http://schemas.microsoft.com/office/drawing/2014/main" id="{00000000-0008-0000-0300-00002B000000}"/>
            </a:ext>
          </a:extLst>
        </xdr:cNvPr>
        <xdr:cNvSpPr txBox="1">
          <a:spLocks noChangeArrowheads="1"/>
        </xdr:cNvSpPr>
      </xdr:nvSpPr>
      <xdr:spPr bwMode="auto">
        <a:xfrm>
          <a:off x="1828800" y="151161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0</xdr:colOff>
      <xdr:row>34</xdr:row>
      <xdr:rowOff>142875</xdr:rowOff>
    </xdr:to>
    <xdr:sp macro="" textlink="">
      <xdr:nvSpPr>
        <xdr:cNvPr id="44" name="Text Box 440">
          <a:extLst>
            <a:ext uri="{FF2B5EF4-FFF2-40B4-BE49-F238E27FC236}">
              <a16:creationId xmlns:a16="http://schemas.microsoft.com/office/drawing/2014/main" id="{00000000-0008-0000-0300-00002C000000}"/>
            </a:ext>
          </a:extLst>
        </xdr:cNvPr>
        <xdr:cNvSpPr txBox="1">
          <a:spLocks noChangeArrowheads="1"/>
        </xdr:cNvSpPr>
      </xdr:nvSpPr>
      <xdr:spPr bwMode="auto">
        <a:xfrm>
          <a:off x="1828800" y="151161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0</xdr:colOff>
      <xdr:row>34</xdr:row>
      <xdr:rowOff>142875</xdr:rowOff>
    </xdr:to>
    <xdr:sp macro="" textlink="">
      <xdr:nvSpPr>
        <xdr:cNvPr id="45" name="Text Box 496">
          <a:extLst>
            <a:ext uri="{FF2B5EF4-FFF2-40B4-BE49-F238E27FC236}">
              <a16:creationId xmlns:a16="http://schemas.microsoft.com/office/drawing/2014/main" id="{00000000-0008-0000-0300-00002D000000}"/>
            </a:ext>
          </a:extLst>
        </xdr:cNvPr>
        <xdr:cNvSpPr txBox="1">
          <a:spLocks noChangeArrowheads="1"/>
        </xdr:cNvSpPr>
      </xdr:nvSpPr>
      <xdr:spPr bwMode="auto">
        <a:xfrm>
          <a:off x="1828800" y="151161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0</xdr:colOff>
      <xdr:row>34</xdr:row>
      <xdr:rowOff>142875</xdr:rowOff>
    </xdr:to>
    <xdr:sp macro="" textlink="">
      <xdr:nvSpPr>
        <xdr:cNvPr id="46" name="Text Box 604">
          <a:extLst>
            <a:ext uri="{FF2B5EF4-FFF2-40B4-BE49-F238E27FC236}">
              <a16:creationId xmlns:a16="http://schemas.microsoft.com/office/drawing/2014/main" id="{00000000-0008-0000-0300-00002E000000}"/>
            </a:ext>
          </a:extLst>
        </xdr:cNvPr>
        <xdr:cNvSpPr txBox="1">
          <a:spLocks noChangeArrowheads="1"/>
        </xdr:cNvSpPr>
      </xdr:nvSpPr>
      <xdr:spPr bwMode="auto">
        <a:xfrm>
          <a:off x="1828800" y="151161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0</xdr:colOff>
      <xdr:row>34</xdr:row>
      <xdr:rowOff>142875</xdr:rowOff>
    </xdr:to>
    <xdr:sp macro="" textlink="">
      <xdr:nvSpPr>
        <xdr:cNvPr id="47" name="Text Box 605">
          <a:extLst>
            <a:ext uri="{FF2B5EF4-FFF2-40B4-BE49-F238E27FC236}">
              <a16:creationId xmlns:a16="http://schemas.microsoft.com/office/drawing/2014/main" id="{00000000-0008-0000-0300-00002F000000}"/>
            </a:ext>
          </a:extLst>
        </xdr:cNvPr>
        <xdr:cNvSpPr txBox="1">
          <a:spLocks noChangeArrowheads="1"/>
        </xdr:cNvSpPr>
      </xdr:nvSpPr>
      <xdr:spPr bwMode="auto">
        <a:xfrm>
          <a:off x="1828800" y="151161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0</xdr:colOff>
      <xdr:row>34</xdr:row>
      <xdr:rowOff>142875</xdr:rowOff>
    </xdr:to>
    <xdr:sp macro="" textlink="">
      <xdr:nvSpPr>
        <xdr:cNvPr id="48" name="Text Box 606">
          <a:extLst>
            <a:ext uri="{FF2B5EF4-FFF2-40B4-BE49-F238E27FC236}">
              <a16:creationId xmlns:a16="http://schemas.microsoft.com/office/drawing/2014/main" id="{00000000-0008-0000-0300-000030000000}"/>
            </a:ext>
          </a:extLst>
        </xdr:cNvPr>
        <xdr:cNvSpPr txBox="1">
          <a:spLocks noChangeArrowheads="1"/>
        </xdr:cNvSpPr>
      </xdr:nvSpPr>
      <xdr:spPr bwMode="auto">
        <a:xfrm>
          <a:off x="1828800" y="151161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opLeftCell="D1" zoomScale="90" zoomScaleNormal="90" workbookViewId="0">
      <selection activeCell="J5" sqref="J5"/>
    </sheetView>
  </sheetViews>
  <sheetFormatPr baseColWidth="10" defaultColWidth="11.453125" defaultRowHeight="14"/>
  <cols>
    <col min="1" max="1" width="8.6328125" style="16" customWidth="1"/>
    <col min="2" max="2" width="12.54296875" style="1" customWidth="1"/>
    <col min="3" max="3" width="44.08984375" style="1" customWidth="1"/>
    <col min="4" max="4" width="1" style="10" customWidth="1"/>
    <col min="5" max="5" width="7.36328125" style="16" customWidth="1"/>
    <col min="6" max="6" width="10" style="17" customWidth="1"/>
    <col min="7" max="7" width="69.36328125" style="1" customWidth="1"/>
    <col min="8" max="8" width="1.90625" style="10" customWidth="1"/>
    <col min="9" max="9" width="7.90625" style="16" customWidth="1"/>
    <col min="10" max="10" width="6.90625" style="16" customWidth="1"/>
    <col min="11" max="11" width="65.90625" style="1" customWidth="1"/>
    <col min="12" max="16384" width="11.453125" style="1"/>
  </cols>
  <sheetData>
    <row r="1" spans="1:11">
      <c r="A1" s="75" t="s">
        <v>18</v>
      </c>
      <c r="B1" s="75"/>
      <c r="C1" s="75"/>
      <c r="E1" s="75" t="s">
        <v>19</v>
      </c>
      <c r="F1" s="75"/>
      <c r="G1" s="75"/>
      <c r="I1" s="75" t="s">
        <v>28</v>
      </c>
      <c r="J1" s="75"/>
      <c r="K1" s="75"/>
    </row>
    <row r="2" spans="1:11">
      <c r="A2" s="11" t="s">
        <v>21</v>
      </c>
      <c r="B2" s="9" t="s">
        <v>22</v>
      </c>
      <c r="C2" s="9" t="s">
        <v>23</v>
      </c>
      <c r="D2" s="2"/>
      <c r="E2" s="11" t="s">
        <v>21</v>
      </c>
      <c r="F2" s="11" t="s">
        <v>24</v>
      </c>
      <c r="G2" s="9" t="s">
        <v>23</v>
      </c>
      <c r="H2" s="1"/>
      <c r="I2" s="11" t="s">
        <v>21</v>
      </c>
      <c r="J2" s="11"/>
      <c r="K2" s="9" t="s">
        <v>23</v>
      </c>
    </row>
    <row r="3" spans="1:11" ht="137.5">
      <c r="A3" s="36">
        <v>1</v>
      </c>
      <c r="B3" s="3" t="s">
        <v>67</v>
      </c>
      <c r="C3" s="5" t="s">
        <v>370</v>
      </c>
      <c r="D3" s="2"/>
      <c r="E3" s="35">
        <v>1</v>
      </c>
      <c r="F3" s="12" t="s">
        <v>52</v>
      </c>
      <c r="G3" s="5" t="s">
        <v>371</v>
      </c>
      <c r="H3" s="1"/>
      <c r="I3" s="35">
        <v>1</v>
      </c>
      <c r="J3" s="12" t="s">
        <v>25</v>
      </c>
      <c r="K3" s="6" t="s">
        <v>372</v>
      </c>
    </row>
    <row r="4" spans="1:11" ht="137.5">
      <c r="A4" s="36">
        <v>2</v>
      </c>
      <c r="B4" s="4" t="s">
        <v>68</v>
      </c>
      <c r="C4" s="5" t="s">
        <v>373</v>
      </c>
      <c r="D4" s="2"/>
      <c r="E4" s="35">
        <v>2</v>
      </c>
      <c r="F4" s="12" t="s">
        <v>53</v>
      </c>
      <c r="G4" s="5" t="s">
        <v>374</v>
      </c>
      <c r="H4" s="1"/>
      <c r="I4" s="35">
        <v>2</v>
      </c>
      <c r="J4" s="13" t="s">
        <v>26</v>
      </c>
      <c r="K4" s="5" t="s">
        <v>375</v>
      </c>
    </row>
    <row r="5" spans="1:11" ht="125">
      <c r="A5" s="36">
        <v>3</v>
      </c>
      <c r="B5" s="4" t="s">
        <v>69</v>
      </c>
      <c r="C5" s="5" t="s">
        <v>376</v>
      </c>
      <c r="D5" s="2"/>
      <c r="E5" s="35">
        <v>3</v>
      </c>
      <c r="F5" s="13" t="s">
        <v>72</v>
      </c>
      <c r="G5" s="14" t="s">
        <v>377</v>
      </c>
      <c r="H5" s="1"/>
      <c r="I5" s="35">
        <v>3</v>
      </c>
      <c r="J5" s="13" t="s">
        <v>73</v>
      </c>
      <c r="K5" s="5" t="s">
        <v>378</v>
      </c>
    </row>
    <row r="6" spans="1:11" ht="112.5">
      <c r="A6" s="36">
        <v>4</v>
      </c>
      <c r="B6" s="3" t="s">
        <v>70</v>
      </c>
      <c r="C6" s="7" t="s">
        <v>379</v>
      </c>
      <c r="D6" s="8"/>
      <c r="E6" s="35">
        <v>4</v>
      </c>
      <c r="F6" s="13" t="s">
        <v>71</v>
      </c>
      <c r="G6" s="5" t="s">
        <v>380</v>
      </c>
      <c r="I6" s="15"/>
      <c r="J6" s="15"/>
      <c r="K6" s="10"/>
    </row>
    <row r="7" spans="1:11">
      <c r="D7" s="1"/>
      <c r="F7" s="16"/>
      <c r="H7" s="1"/>
    </row>
    <row r="8" spans="1:11">
      <c r="D8" s="1"/>
      <c r="F8" s="16"/>
      <c r="H8" s="1"/>
    </row>
  </sheetData>
  <mergeCells count="3">
    <mergeCell ref="A1:C1"/>
    <mergeCell ref="E1:G1"/>
    <mergeCell ref="I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
  <sheetViews>
    <sheetView zoomScale="70" zoomScaleNormal="70" workbookViewId="0">
      <selection activeCell="E4" sqref="E4"/>
    </sheetView>
  </sheetViews>
  <sheetFormatPr baseColWidth="10" defaultColWidth="11.453125" defaultRowHeight="12.5"/>
  <cols>
    <col min="1" max="1" width="12.08984375" style="8" customWidth="1"/>
    <col min="2" max="3" width="17.453125" style="8" customWidth="1"/>
    <col min="4" max="6" width="18.90625" style="8" customWidth="1"/>
    <col min="7" max="7" width="11.453125" style="18"/>
    <col min="8" max="9" width="11.453125" style="8"/>
    <col min="10" max="10" width="16.08984375" style="8" customWidth="1"/>
    <col min="11" max="11" width="16.90625" style="8" customWidth="1"/>
    <col min="12" max="12" width="18.6328125" style="8" customWidth="1"/>
    <col min="13" max="13" width="16.36328125" style="8" customWidth="1"/>
    <col min="14" max="16384" width="11.453125" style="8"/>
  </cols>
  <sheetData>
    <row r="1" spans="1:12">
      <c r="A1" s="87" t="s">
        <v>27</v>
      </c>
      <c r="B1" s="88"/>
      <c r="C1" s="88"/>
      <c r="D1" s="88"/>
      <c r="E1" s="88"/>
      <c r="F1" s="88"/>
      <c r="H1" s="89" t="s">
        <v>381</v>
      </c>
      <c r="I1" s="90"/>
      <c r="J1" s="90"/>
      <c r="K1" s="90"/>
      <c r="L1" s="91"/>
    </row>
    <row r="2" spans="1:12">
      <c r="A2" s="92" t="s">
        <v>28</v>
      </c>
      <c r="B2" s="93"/>
      <c r="C2" s="95" t="s">
        <v>19</v>
      </c>
      <c r="D2" s="95"/>
      <c r="E2" s="95"/>
      <c r="F2" s="19"/>
      <c r="H2" s="92" t="s">
        <v>29</v>
      </c>
      <c r="I2" s="93"/>
      <c r="J2" s="95" t="s">
        <v>30</v>
      </c>
      <c r="K2" s="95"/>
      <c r="L2" s="95"/>
    </row>
    <row r="3" spans="1:12" ht="39">
      <c r="A3" s="87"/>
      <c r="B3" s="94"/>
      <c r="C3" s="20" t="s">
        <v>54</v>
      </c>
      <c r="D3" s="21" t="s">
        <v>55</v>
      </c>
      <c r="E3" s="21" t="s">
        <v>56</v>
      </c>
      <c r="F3" s="22" t="s">
        <v>57</v>
      </c>
      <c r="H3" s="96"/>
      <c r="I3" s="97"/>
      <c r="J3" s="22" t="s">
        <v>31</v>
      </c>
      <c r="K3" s="22" t="s">
        <v>32</v>
      </c>
      <c r="L3" s="22" t="s">
        <v>33</v>
      </c>
    </row>
    <row r="4" spans="1:12" ht="104">
      <c r="A4" s="80" t="s">
        <v>18</v>
      </c>
      <c r="B4" s="22" t="s">
        <v>34</v>
      </c>
      <c r="C4" s="23" t="s">
        <v>58</v>
      </c>
      <c r="D4" s="23" t="s">
        <v>59</v>
      </c>
      <c r="E4" s="23" t="s">
        <v>74</v>
      </c>
      <c r="F4" s="24" t="s">
        <v>61</v>
      </c>
      <c r="H4" s="81" t="s">
        <v>20</v>
      </c>
      <c r="I4" s="22" t="s">
        <v>34</v>
      </c>
      <c r="J4" s="23" t="s">
        <v>35</v>
      </c>
      <c r="K4" s="23" t="s">
        <v>36</v>
      </c>
      <c r="L4" s="24" t="s">
        <v>37</v>
      </c>
    </row>
    <row r="5" spans="1:12" ht="104">
      <c r="A5" s="80"/>
      <c r="B5" s="22" t="s">
        <v>38</v>
      </c>
      <c r="C5" s="23" t="s">
        <v>59</v>
      </c>
      <c r="D5" s="24" t="s">
        <v>60</v>
      </c>
      <c r="E5" s="24" t="s">
        <v>66</v>
      </c>
      <c r="F5" s="25" t="s">
        <v>63</v>
      </c>
      <c r="H5" s="82"/>
      <c r="I5" s="22" t="s">
        <v>38</v>
      </c>
      <c r="J5" s="23" t="s">
        <v>36</v>
      </c>
      <c r="K5" s="24" t="s">
        <v>39</v>
      </c>
      <c r="L5" s="25" t="s">
        <v>40</v>
      </c>
    </row>
    <row r="6" spans="1:12" ht="104">
      <c r="A6" s="80"/>
      <c r="B6" s="22" t="s">
        <v>41</v>
      </c>
      <c r="C6" s="23" t="s">
        <v>74</v>
      </c>
      <c r="D6" s="24" t="s">
        <v>66</v>
      </c>
      <c r="E6" s="25" t="s">
        <v>62</v>
      </c>
      <c r="F6" s="25" t="s">
        <v>64</v>
      </c>
      <c r="H6" s="83"/>
      <c r="I6" s="22" t="s">
        <v>41</v>
      </c>
      <c r="J6" s="24" t="s">
        <v>37</v>
      </c>
      <c r="K6" s="25" t="s">
        <v>42</v>
      </c>
      <c r="L6" s="25" t="s">
        <v>43</v>
      </c>
    </row>
    <row r="7" spans="1:12" ht="104">
      <c r="A7" s="26"/>
      <c r="B7" s="22" t="s">
        <v>382</v>
      </c>
      <c r="C7" s="24" t="s">
        <v>60</v>
      </c>
      <c r="D7" s="25" t="s">
        <v>63</v>
      </c>
      <c r="E7" s="25" t="s">
        <v>64</v>
      </c>
      <c r="F7" s="25" t="s">
        <v>65</v>
      </c>
      <c r="H7" s="27"/>
      <c r="I7" s="28"/>
      <c r="J7" s="29"/>
      <c r="K7" s="29"/>
      <c r="L7" s="29"/>
    </row>
    <row r="8" spans="1:12" s="18" customFormat="1">
      <c r="A8" s="30"/>
    </row>
    <row r="9" spans="1:12" s="18" customFormat="1"/>
    <row r="10" spans="1:12" ht="13">
      <c r="A10" s="84" t="s">
        <v>44</v>
      </c>
      <c r="B10" s="84"/>
      <c r="C10" s="84" t="s">
        <v>45</v>
      </c>
      <c r="D10" s="84"/>
      <c r="E10" s="84"/>
      <c r="F10" s="31"/>
      <c r="H10" s="18"/>
      <c r="I10" s="18"/>
      <c r="J10" s="18"/>
      <c r="K10" s="18"/>
      <c r="L10" s="18"/>
    </row>
    <row r="11" spans="1:12" ht="13">
      <c r="A11" s="85" t="s">
        <v>46</v>
      </c>
      <c r="B11" s="85"/>
      <c r="C11" s="86" t="s">
        <v>47</v>
      </c>
      <c r="D11" s="86"/>
      <c r="E11" s="86"/>
      <c r="F11" s="32"/>
      <c r="H11" s="18"/>
      <c r="I11" s="18"/>
      <c r="J11" s="18"/>
      <c r="K11" s="18"/>
      <c r="L11" s="18"/>
    </row>
    <row r="12" spans="1:12" ht="13">
      <c r="A12" s="76" t="s">
        <v>48</v>
      </c>
      <c r="B12" s="76"/>
      <c r="C12" s="77" t="s">
        <v>49</v>
      </c>
      <c r="D12" s="77"/>
      <c r="E12" s="77"/>
      <c r="F12" s="33"/>
      <c r="H12" s="18"/>
      <c r="I12" s="18"/>
      <c r="J12" s="18"/>
      <c r="K12" s="18"/>
      <c r="L12" s="18"/>
    </row>
    <row r="13" spans="1:12" ht="13">
      <c r="A13" s="78" t="s">
        <v>50</v>
      </c>
      <c r="B13" s="78"/>
      <c r="C13" s="79" t="s">
        <v>51</v>
      </c>
      <c r="D13" s="79"/>
      <c r="E13" s="79"/>
      <c r="F13" s="34"/>
      <c r="H13" s="18"/>
      <c r="I13" s="18"/>
      <c r="J13" s="18"/>
      <c r="K13" s="18"/>
      <c r="L13" s="18"/>
    </row>
  </sheetData>
  <mergeCells count="16">
    <mergeCell ref="A1:F1"/>
    <mergeCell ref="H1:L1"/>
    <mergeCell ref="A2:B3"/>
    <mergeCell ref="C2:E2"/>
    <mergeCell ref="H2:I3"/>
    <mergeCell ref="J2:L2"/>
    <mergeCell ref="H4:H6"/>
    <mergeCell ref="A10:B10"/>
    <mergeCell ref="C10:E10"/>
    <mergeCell ref="A11:B11"/>
    <mergeCell ref="C11:E11"/>
    <mergeCell ref="A12:B12"/>
    <mergeCell ref="C12:E12"/>
    <mergeCell ref="A13:B13"/>
    <mergeCell ref="C13:E13"/>
    <mergeCell ref="A4:A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sheetPr>
  <dimension ref="A2:AR200"/>
  <sheetViews>
    <sheetView zoomScale="70" zoomScaleNormal="70" workbookViewId="0">
      <selection activeCell="S16" sqref="S16"/>
    </sheetView>
  </sheetViews>
  <sheetFormatPr baseColWidth="10" defaultColWidth="11.453125" defaultRowHeight="14"/>
  <cols>
    <col min="1" max="1" width="27.453125" style="37" bestFit="1" customWidth="1"/>
    <col min="2" max="2" width="6" style="37" customWidth="1"/>
    <col min="3" max="3" width="5.90625" style="37" customWidth="1"/>
    <col min="4" max="4" width="31.6328125" style="37" customWidth="1"/>
    <col min="5" max="5" width="2.90625" style="37" customWidth="1"/>
    <col min="6" max="6" width="3.36328125" style="37" customWidth="1"/>
    <col min="7" max="8" width="2.90625" style="37" customWidth="1"/>
    <col min="9" max="12" width="5.08984375" style="37" customWidth="1"/>
    <col min="13" max="13" width="23.6328125" style="37" customWidth="1"/>
    <col min="14" max="14" width="30.453125" style="37" customWidth="1"/>
    <col min="15" max="15" width="47" style="37" customWidth="1"/>
    <col min="16" max="16" width="10.453125" style="37" customWidth="1"/>
    <col min="17" max="17" width="9" style="37" customWidth="1"/>
    <col min="18" max="18" width="9.90625" style="37" customWidth="1"/>
    <col min="19" max="19" width="15.6328125" style="38" customWidth="1"/>
    <col min="20" max="20" width="8.453125" style="39" bestFit="1" customWidth="1"/>
    <col min="21" max="21" width="55.08984375" style="40" customWidth="1"/>
    <col min="22" max="22" width="16.54296875" style="37" customWidth="1"/>
    <col min="23" max="23" width="15.6328125" style="38" customWidth="1"/>
    <col min="24" max="24" width="41.453125" style="37" customWidth="1"/>
    <col min="25" max="25" width="32.36328125" style="37" customWidth="1"/>
    <col min="26" max="27" width="11.453125" style="37"/>
    <col min="28" max="28" width="15.453125" style="37" hidden="1" customWidth="1"/>
    <col min="29" max="261" width="11.453125" style="37"/>
    <col min="262" max="262" width="14.36328125" style="37" customWidth="1"/>
    <col min="263" max="264" width="3.453125" style="37" customWidth="1"/>
    <col min="265" max="265" width="11.90625" style="37" customWidth="1"/>
    <col min="266" max="266" width="2.90625" style="37" customWidth="1"/>
    <col min="267" max="267" width="3.36328125" style="37" customWidth="1"/>
    <col min="268" max="269" width="2.90625" style="37" customWidth="1"/>
    <col min="270" max="270" width="5.08984375" style="37" customWidth="1"/>
    <col min="271" max="271" width="18" style="37" customWidth="1"/>
    <col min="272" max="272" width="15.90625" style="37" customWidth="1"/>
    <col min="273" max="273" width="8" style="37" customWidth="1"/>
    <col min="274" max="274" width="7.453125" style="37" customWidth="1"/>
    <col min="275" max="275" width="7.90625" style="37" customWidth="1"/>
    <col min="276" max="276" width="2.6328125" style="37" customWidth="1"/>
    <col min="277" max="277" width="14.453125" style="37" customWidth="1"/>
    <col min="278" max="278" width="8.90625" style="37" customWidth="1"/>
    <col min="279" max="279" width="11.6328125" style="37" customWidth="1"/>
    <col min="280" max="280" width="15.90625" style="37" customWidth="1"/>
    <col min="281" max="517" width="11.453125" style="37"/>
    <col min="518" max="518" width="14.36328125" style="37" customWidth="1"/>
    <col min="519" max="520" width="3.453125" style="37" customWidth="1"/>
    <col min="521" max="521" width="11.90625" style="37" customWidth="1"/>
    <col min="522" max="522" width="2.90625" style="37" customWidth="1"/>
    <col min="523" max="523" width="3.36328125" style="37" customWidth="1"/>
    <col min="524" max="525" width="2.90625" style="37" customWidth="1"/>
    <col min="526" max="526" width="5.08984375" style="37" customWidth="1"/>
    <col min="527" max="527" width="18" style="37" customWidth="1"/>
    <col min="528" max="528" width="15.90625" style="37" customWidth="1"/>
    <col min="529" max="529" width="8" style="37" customWidth="1"/>
    <col min="530" max="530" width="7.453125" style="37" customWidth="1"/>
    <col min="531" max="531" width="7.90625" style="37" customWidth="1"/>
    <col min="532" max="532" width="2.6328125" style="37" customWidth="1"/>
    <col min="533" max="533" width="14.453125" style="37" customWidth="1"/>
    <col min="534" max="534" width="8.90625" style="37" customWidth="1"/>
    <col min="535" max="535" width="11.6328125" style="37" customWidth="1"/>
    <col min="536" max="536" width="15.90625" style="37" customWidth="1"/>
    <col min="537" max="773" width="11.453125" style="37"/>
    <col min="774" max="774" width="14.36328125" style="37" customWidth="1"/>
    <col min="775" max="776" width="3.453125" style="37" customWidth="1"/>
    <col min="777" max="777" width="11.90625" style="37" customWidth="1"/>
    <col min="778" max="778" width="2.90625" style="37" customWidth="1"/>
    <col min="779" max="779" width="3.36328125" style="37" customWidth="1"/>
    <col min="780" max="781" width="2.90625" style="37" customWidth="1"/>
    <col min="782" max="782" width="5.08984375" style="37" customWidth="1"/>
    <col min="783" max="783" width="18" style="37" customWidth="1"/>
    <col min="784" max="784" width="15.90625" style="37" customWidth="1"/>
    <col min="785" max="785" width="8" style="37" customWidth="1"/>
    <col min="786" max="786" width="7.453125" style="37" customWidth="1"/>
    <col min="787" max="787" width="7.90625" style="37" customWidth="1"/>
    <col min="788" max="788" width="2.6328125" style="37" customWidth="1"/>
    <col min="789" max="789" width="14.453125" style="37" customWidth="1"/>
    <col min="790" max="790" width="8.90625" style="37" customWidth="1"/>
    <col min="791" max="791" width="11.6328125" style="37" customWidth="1"/>
    <col min="792" max="792" width="15.90625" style="37" customWidth="1"/>
    <col min="793" max="1029" width="11.453125" style="37"/>
    <col min="1030" max="1030" width="14.36328125" style="37" customWidth="1"/>
    <col min="1031" max="1032" width="3.453125" style="37" customWidth="1"/>
    <col min="1033" max="1033" width="11.90625" style="37" customWidth="1"/>
    <col min="1034" max="1034" width="2.90625" style="37" customWidth="1"/>
    <col min="1035" max="1035" width="3.36328125" style="37" customWidth="1"/>
    <col min="1036" max="1037" width="2.90625" style="37" customWidth="1"/>
    <col min="1038" max="1038" width="5.08984375" style="37" customWidth="1"/>
    <col min="1039" max="1039" width="18" style="37" customWidth="1"/>
    <col min="1040" max="1040" width="15.90625" style="37" customWidth="1"/>
    <col min="1041" max="1041" width="8" style="37" customWidth="1"/>
    <col min="1042" max="1042" width="7.453125" style="37" customWidth="1"/>
    <col min="1043" max="1043" width="7.90625" style="37" customWidth="1"/>
    <col min="1044" max="1044" width="2.6328125" style="37" customWidth="1"/>
    <col min="1045" max="1045" width="14.453125" style="37" customWidth="1"/>
    <col min="1046" max="1046" width="8.90625" style="37" customWidth="1"/>
    <col min="1047" max="1047" width="11.6328125" style="37" customWidth="1"/>
    <col min="1048" max="1048" width="15.90625" style="37" customWidth="1"/>
    <col min="1049" max="1285" width="11.453125" style="37"/>
    <col min="1286" max="1286" width="14.36328125" style="37" customWidth="1"/>
    <col min="1287" max="1288" width="3.453125" style="37" customWidth="1"/>
    <col min="1289" max="1289" width="11.90625" style="37" customWidth="1"/>
    <col min="1290" max="1290" width="2.90625" style="37" customWidth="1"/>
    <col min="1291" max="1291" width="3.36328125" style="37" customWidth="1"/>
    <col min="1292" max="1293" width="2.90625" style="37" customWidth="1"/>
    <col min="1294" max="1294" width="5.08984375" style="37" customWidth="1"/>
    <col min="1295" max="1295" width="18" style="37" customWidth="1"/>
    <col min="1296" max="1296" width="15.90625" style="37" customWidth="1"/>
    <col min="1297" max="1297" width="8" style="37" customWidth="1"/>
    <col min="1298" max="1298" width="7.453125" style="37" customWidth="1"/>
    <col min="1299" max="1299" width="7.90625" style="37" customWidth="1"/>
    <col min="1300" max="1300" width="2.6328125" style="37" customWidth="1"/>
    <col min="1301" max="1301" width="14.453125" style="37" customWidth="1"/>
    <col min="1302" max="1302" width="8.90625" style="37" customWidth="1"/>
    <col min="1303" max="1303" width="11.6328125" style="37" customWidth="1"/>
    <col min="1304" max="1304" width="15.90625" style="37" customWidth="1"/>
    <col min="1305" max="1541" width="11.453125" style="37"/>
    <col min="1542" max="1542" width="14.36328125" style="37" customWidth="1"/>
    <col min="1543" max="1544" width="3.453125" style="37" customWidth="1"/>
    <col min="1545" max="1545" width="11.90625" style="37" customWidth="1"/>
    <col min="1546" max="1546" width="2.90625" style="37" customWidth="1"/>
    <col min="1547" max="1547" width="3.36328125" style="37" customWidth="1"/>
    <col min="1548" max="1549" width="2.90625" style="37" customWidth="1"/>
    <col min="1550" max="1550" width="5.08984375" style="37" customWidth="1"/>
    <col min="1551" max="1551" width="18" style="37" customWidth="1"/>
    <col min="1552" max="1552" width="15.90625" style="37" customWidth="1"/>
    <col min="1553" max="1553" width="8" style="37" customWidth="1"/>
    <col min="1554" max="1554" width="7.453125" style="37" customWidth="1"/>
    <col min="1555" max="1555" width="7.90625" style="37" customWidth="1"/>
    <col min="1556" max="1556" width="2.6328125" style="37" customWidth="1"/>
    <col min="1557" max="1557" width="14.453125" style="37" customWidth="1"/>
    <col min="1558" max="1558" width="8.90625" style="37" customWidth="1"/>
    <col min="1559" max="1559" width="11.6328125" style="37" customWidth="1"/>
    <col min="1560" max="1560" width="15.90625" style="37" customWidth="1"/>
    <col min="1561" max="1797" width="11.453125" style="37"/>
    <col min="1798" max="1798" width="14.36328125" style="37" customWidth="1"/>
    <col min="1799" max="1800" width="3.453125" style="37" customWidth="1"/>
    <col min="1801" max="1801" width="11.90625" style="37" customWidth="1"/>
    <col min="1802" max="1802" width="2.90625" style="37" customWidth="1"/>
    <col min="1803" max="1803" width="3.36328125" style="37" customWidth="1"/>
    <col min="1804" max="1805" width="2.90625" style="37" customWidth="1"/>
    <col min="1806" max="1806" width="5.08984375" style="37" customWidth="1"/>
    <col min="1807" max="1807" width="18" style="37" customWidth="1"/>
    <col min="1808" max="1808" width="15.90625" style="37" customWidth="1"/>
    <col min="1809" max="1809" width="8" style="37" customWidth="1"/>
    <col min="1810" max="1810" width="7.453125" style="37" customWidth="1"/>
    <col min="1811" max="1811" width="7.90625" style="37" customWidth="1"/>
    <col min="1812" max="1812" width="2.6328125" style="37" customWidth="1"/>
    <col min="1813" max="1813" width="14.453125" style="37" customWidth="1"/>
    <col min="1814" max="1814" width="8.90625" style="37" customWidth="1"/>
    <col min="1815" max="1815" width="11.6328125" style="37" customWidth="1"/>
    <col min="1816" max="1816" width="15.90625" style="37" customWidth="1"/>
    <col min="1817" max="2053" width="11.453125" style="37"/>
    <col min="2054" max="2054" width="14.36328125" style="37" customWidth="1"/>
    <col min="2055" max="2056" width="3.453125" style="37" customWidth="1"/>
    <col min="2057" max="2057" width="11.90625" style="37" customWidth="1"/>
    <col min="2058" max="2058" width="2.90625" style="37" customWidth="1"/>
    <col min="2059" max="2059" width="3.36328125" style="37" customWidth="1"/>
    <col min="2060" max="2061" width="2.90625" style="37" customWidth="1"/>
    <col min="2062" max="2062" width="5.08984375" style="37" customWidth="1"/>
    <col min="2063" max="2063" width="18" style="37" customWidth="1"/>
    <col min="2064" max="2064" width="15.90625" style="37" customWidth="1"/>
    <col min="2065" max="2065" width="8" style="37" customWidth="1"/>
    <col min="2066" max="2066" width="7.453125" style="37" customWidth="1"/>
    <col min="2067" max="2067" width="7.90625" style="37" customWidth="1"/>
    <col min="2068" max="2068" width="2.6328125" style="37" customWidth="1"/>
    <col min="2069" max="2069" width="14.453125" style="37" customWidth="1"/>
    <col min="2070" max="2070" width="8.90625" style="37" customWidth="1"/>
    <col min="2071" max="2071" width="11.6328125" style="37" customWidth="1"/>
    <col min="2072" max="2072" width="15.90625" style="37" customWidth="1"/>
    <col min="2073" max="2309" width="11.453125" style="37"/>
    <col min="2310" max="2310" width="14.36328125" style="37" customWidth="1"/>
    <col min="2311" max="2312" width="3.453125" style="37" customWidth="1"/>
    <col min="2313" max="2313" width="11.90625" style="37" customWidth="1"/>
    <col min="2314" max="2314" width="2.90625" style="37" customWidth="1"/>
    <col min="2315" max="2315" width="3.36328125" style="37" customWidth="1"/>
    <col min="2316" max="2317" width="2.90625" style="37" customWidth="1"/>
    <col min="2318" max="2318" width="5.08984375" style="37" customWidth="1"/>
    <col min="2319" max="2319" width="18" style="37" customWidth="1"/>
    <col min="2320" max="2320" width="15.90625" style="37" customWidth="1"/>
    <col min="2321" max="2321" width="8" style="37" customWidth="1"/>
    <col min="2322" max="2322" width="7.453125" style="37" customWidth="1"/>
    <col min="2323" max="2323" width="7.90625" style="37" customWidth="1"/>
    <col min="2324" max="2324" width="2.6328125" style="37" customWidth="1"/>
    <col min="2325" max="2325" width="14.453125" style="37" customWidth="1"/>
    <col min="2326" max="2326" width="8.90625" style="37" customWidth="1"/>
    <col min="2327" max="2327" width="11.6328125" style="37" customWidth="1"/>
    <col min="2328" max="2328" width="15.90625" style="37" customWidth="1"/>
    <col min="2329" max="2565" width="11.453125" style="37"/>
    <col min="2566" max="2566" width="14.36328125" style="37" customWidth="1"/>
    <col min="2567" max="2568" width="3.453125" style="37" customWidth="1"/>
    <col min="2569" max="2569" width="11.90625" style="37" customWidth="1"/>
    <col min="2570" max="2570" width="2.90625" style="37" customWidth="1"/>
    <col min="2571" max="2571" width="3.36328125" style="37" customWidth="1"/>
    <col min="2572" max="2573" width="2.90625" style="37" customWidth="1"/>
    <col min="2574" max="2574" width="5.08984375" style="37" customWidth="1"/>
    <col min="2575" max="2575" width="18" style="37" customWidth="1"/>
    <col min="2576" max="2576" width="15.90625" style="37" customWidth="1"/>
    <col min="2577" max="2577" width="8" style="37" customWidth="1"/>
    <col min="2578" max="2578" width="7.453125" style="37" customWidth="1"/>
    <col min="2579" max="2579" width="7.90625" style="37" customWidth="1"/>
    <col min="2580" max="2580" width="2.6328125" style="37" customWidth="1"/>
    <col min="2581" max="2581" width="14.453125" style="37" customWidth="1"/>
    <col min="2582" max="2582" width="8.90625" style="37" customWidth="1"/>
    <col min="2583" max="2583" width="11.6328125" style="37" customWidth="1"/>
    <col min="2584" max="2584" width="15.90625" style="37" customWidth="1"/>
    <col min="2585" max="2821" width="11.453125" style="37"/>
    <col min="2822" max="2822" width="14.36328125" style="37" customWidth="1"/>
    <col min="2823" max="2824" width="3.453125" style="37" customWidth="1"/>
    <col min="2825" max="2825" width="11.90625" style="37" customWidth="1"/>
    <col min="2826" max="2826" width="2.90625" style="37" customWidth="1"/>
    <col min="2827" max="2827" width="3.36328125" style="37" customWidth="1"/>
    <col min="2828" max="2829" width="2.90625" style="37" customWidth="1"/>
    <col min="2830" max="2830" width="5.08984375" style="37" customWidth="1"/>
    <col min="2831" max="2831" width="18" style="37" customWidth="1"/>
    <col min="2832" max="2832" width="15.90625" style="37" customWidth="1"/>
    <col min="2833" max="2833" width="8" style="37" customWidth="1"/>
    <col min="2834" max="2834" width="7.453125" style="37" customWidth="1"/>
    <col min="2835" max="2835" width="7.90625" style="37" customWidth="1"/>
    <col min="2836" max="2836" width="2.6328125" style="37" customWidth="1"/>
    <col min="2837" max="2837" width="14.453125" style="37" customWidth="1"/>
    <col min="2838" max="2838" width="8.90625" style="37" customWidth="1"/>
    <col min="2839" max="2839" width="11.6328125" style="37" customWidth="1"/>
    <col min="2840" max="2840" width="15.90625" style="37" customWidth="1"/>
    <col min="2841" max="3077" width="11.453125" style="37"/>
    <col min="3078" max="3078" width="14.36328125" style="37" customWidth="1"/>
    <col min="3079" max="3080" width="3.453125" style="37" customWidth="1"/>
    <col min="3081" max="3081" width="11.90625" style="37" customWidth="1"/>
    <col min="3082" max="3082" width="2.90625" style="37" customWidth="1"/>
    <col min="3083" max="3083" width="3.36328125" style="37" customWidth="1"/>
    <col min="3084" max="3085" width="2.90625" style="37" customWidth="1"/>
    <col min="3086" max="3086" width="5.08984375" style="37" customWidth="1"/>
    <col min="3087" max="3087" width="18" style="37" customWidth="1"/>
    <col min="3088" max="3088" width="15.90625" style="37" customWidth="1"/>
    <col min="3089" max="3089" width="8" style="37" customWidth="1"/>
    <col min="3090" max="3090" width="7.453125" style="37" customWidth="1"/>
    <col min="3091" max="3091" width="7.90625" style="37" customWidth="1"/>
    <col min="3092" max="3092" width="2.6328125" style="37" customWidth="1"/>
    <col min="3093" max="3093" width="14.453125" style="37" customWidth="1"/>
    <col min="3094" max="3094" width="8.90625" style="37" customWidth="1"/>
    <col min="3095" max="3095" width="11.6328125" style="37" customWidth="1"/>
    <col min="3096" max="3096" width="15.90625" style="37" customWidth="1"/>
    <col min="3097" max="3333" width="11.453125" style="37"/>
    <col min="3334" max="3334" width="14.36328125" style="37" customWidth="1"/>
    <col min="3335" max="3336" width="3.453125" style="37" customWidth="1"/>
    <col min="3337" max="3337" width="11.90625" style="37" customWidth="1"/>
    <col min="3338" max="3338" width="2.90625" style="37" customWidth="1"/>
    <col min="3339" max="3339" width="3.36328125" style="37" customWidth="1"/>
    <col min="3340" max="3341" width="2.90625" style="37" customWidth="1"/>
    <col min="3342" max="3342" width="5.08984375" style="37" customWidth="1"/>
    <col min="3343" max="3343" width="18" style="37" customWidth="1"/>
    <col min="3344" max="3344" width="15.90625" style="37" customWidth="1"/>
    <col min="3345" max="3345" width="8" style="37" customWidth="1"/>
    <col min="3346" max="3346" width="7.453125" style="37" customWidth="1"/>
    <col min="3347" max="3347" width="7.90625" style="37" customWidth="1"/>
    <col min="3348" max="3348" width="2.6328125" style="37" customWidth="1"/>
    <col min="3349" max="3349" width="14.453125" style="37" customWidth="1"/>
    <col min="3350" max="3350" width="8.90625" style="37" customWidth="1"/>
    <col min="3351" max="3351" width="11.6328125" style="37" customWidth="1"/>
    <col min="3352" max="3352" width="15.90625" style="37" customWidth="1"/>
    <col min="3353" max="3589" width="11.453125" style="37"/>
    <col min="3590" max="3590" width="14.36328125" style="37" customWidth="1"/>
    <col min="3591" max="3592" width="3.453125" style="37" customWidth="1"/>
    <col min="3593" max="3593" width="11.90625" style="37" customWidth="1"/>
    <col min="3594" max="3594" width="2.90625" style="37" customWidth="1"/>
    <col min="3595" max="3595" width="3.36328125" style="37" customWidth="1"/>
    <col min="3596" max="3597" width="2.90625" style="37" customWidth="1"/>
    <col min="3598" max="3598" width="5.08984375" style="37" customWidth="1"/>
    <col min="3599" max="3599" width="18" style="37" customWidth="1"/>
    <col min="3600" max="3600" width="15.90625" style="37" customWidth="1"/>
    <col min="3601" max="3601" width="8" style="37" customWidth="1"/>
    <col min="3602" max="3602" width="7.453125" style="37" customWidth="1"/>
    <col min="3603" max="3603" width="7.90625" style="37" customWidth="1"/>
    <col min="3604" max="3604" width="2.6328125" style="37" customWidth="1"/>
    <col min="3605" max="3605" width="14.453125" style="37" customWidth="1"/>
    <col min="3606" max="3606" width="8.90625" style="37" customWidth="1"/>
    <col min="3607" max="3607" width="11.6328125" style="37" customWidth="1"/>
    <col min="3608" max="3608" width="15.90625" style="37" customWidth="1"/>
    <col min="3609" max="3845" width="11.453125" style="37"/>
    <col min="3846" max="3846" width="14.36328125" style="37" customWidth="1"/>
    <col min="3847" max="3848" width="3.453125" style="37" customWidth="1"/>
    <col min="3849" max="3849" width="11.90625" style="37" customWidth="1"/>
    <col min="3850" max="3850" width="2.90625" style="37" customWidth="1"/>
    <col min="3851" max="3851" width="3.36328125" style="37" customWidth="1"/>
    <col min="3852" max="3853" width="2.90625" style="37" customWidth="1"/>
    <col min="3854" max="3854" width="5.08984375" style="37" customWidth="1"/>
    <col min="3855" max="3855" width="18" style="37" customWidth="1"/>
    <col min="3856" max="3856" width="15.90625" style="37" customWidth="1"/>
    <col min="3857" max="3857" width="8" style="37" customWidth="1"/>
    <col min="3858" max="3858" width="7.453125" style="37" customWidth="1"/>
    <col min="3859" max="3859" width="7.90625" style="37" customWidth="1"/>
    <col min="3860" max="3860" width="2.6328125" style="37" customWidth="1"/>
    <col min="3861" max="3861" width="14.453125" style="37" customWidth="1"/>
    <col min="3862" max="3862" width="8.90625" style="37" customWidth="1"/>
    <col min="3863" max="3863" width="11.6328125" style="37" customWidth="1"/>
    <col min="3864" max="3864" width="15.90625" style="37" customWidth="1"/>
    <col min="3865" max="4101" width="11.453125" style="37"/>
    <col min="4102" max="4102" width="14.36328125" style="37" customWidth="1"/>
    <col min="4103" max="4104" width="3.453125" style="37" customWidth="1"/>
    <col min="4105" max="4105" width="11.90625" style="37" customWidth="1"/>
    <col min="4106" max="4106" width="2.90625" style="37" customWidth="1"/>
    <col min="4107" max="4107" width="3.36328125" style="37" customWidth="1"/>
    <col min="4108" max="4109" width="2.90625" style="37" customWidth="1"/>
    <col min="4110" max="4110" width="5.08984375" style="37" customWidth="1"/>
    <col min="4111" max="4111" width="18" style="37" customWidth="1"/>
    <col min="4112" max="4112" width="15.90625" style="37" customWidth="1"/>
    <col min="4113" max="4113" width="8" style="37" customWidth="1"/>
    <col min="4114" max="4114" width="7.453125" style="37" customWidth="1"/>
    <col min="4115" max="4115" width="7.90625" style="37" customWidth="1"/>
    <col min="4116" max="4116" width="2.6328125" style="37" customWidth="1"/>
    <col min="4117" max="4117" width="14.453125" style="37" customWidth="1"/>
    <col min="4118" max="4118" width="8.90625" style="37" customWidth="1"/>
    <col min="4119" max="4119" width="11.6328125" style="37" customWidth="1"/>
    <col min="4120" max="4120" width="15.90625" style="37" customWidth="1"/>
    <col min="4121" max="4357" width="11.453125" style="37"/>
    <col min="4358" max="4358" width="14.36328125" style="37" customWidth="1"/>
    <col min="4359" max="4360" width="3.453125" style="37" customWidth="1"/>
    <col min="4361" max="4361" width="11.90625" style="37" customWidth="1"/>
    <col min="4362" max="4362" width="2.90625" style="37" customWidth="1"/>
    <col min="4363" max="4363" width="3.36328125" style="37" customWidth="1"/>
    <col min="4364" max="4365" width="2.90625" style="37" customWidth="1"/>
    <col min="4366" max="4366" width="5.08984375" style="37" customWidth="1"/>
    <col min="4367" max="4367" width="18" style="37" customWidth="1"/>
    <col min="4368" max="4368" width="15.90625" style="37" customWidth="1"/>
    <col min="4369" max="4369" width="8" style="37" customWidth="1"/>
    <col min="4370" max="4370" width="7.453125" style="37" customWidth="1"/>
    <col min="4371" max="4371" width="7.90625" style="37" customWidth="1"/>
    <col min="4372" max="4372" width="2.6328125" style="37" customWidth="1"/>
    <col min="4373" max="4373" width="14.453125" style="37" customWidth="1"/>
    <col min="4374" max="4374" width="8.90625" style="37" customWidth="1"/>
    <col min="4375" max="4375" width="11.6328125" style="37" customWidth="1"/>
    <col min="4376" max="4376" width="15.90625" style="37" customWidth="1"/>
    <col min="4377" max="4613" width="11.453125" style="37"/>
    <col min="4614" max="4614" width="14.36328125" style="37" customWidth="1"/>
    <col min="4615" max="4616" width="3.453125" style="37" customWidth="1"/>
    <col min="4617" max="4617" width="11.90625" style="37" customWidth="1"/>
    <col min="4618" max="4618" width="2.90625" style="37" customWidth="1"/>
    <col min="4619" max="4619" width="3.36328125" style="37" customWidth="1"/>
    <col min="4620" max="4621" width="2.90625" style="37" customWidth="1"/>
    <col min="4622" max="4622" width="5.08984375" style="37" customWidth="1"/>
    <col min="4623" max="4623" width="18" style="37" customWidth="1"/>
    <col min="4624" max="4624" width="15.90625" style="37" customWidth="1"/>
    <col min="4625" max="4625" width="8" style="37" customWidth="1"/>
    <col min="4626" max="4626" width="7.453125" style="37" customWidth="1"/>
    <col min="4627" max="4627" width="7.90625" style="37" customWidth="1"/>
    <col min="4628" max="4628" width="2.6328125" style="37" customWidth="1"/>
    <col min="4629" max="4629" width="14.453125" style="37" customWidth="1"/>
    <col min="4630" max="4630" width="8.90625" style="37" customWidth="1"/>
    <col min="4631" max="4631" width="11.6328125" style="37" customWidth="1"/>
    <col min="4632" max="4632" width="15.90625" style="37" customWidth="1"/>
    <col min="4633" max="4869" width="11.453125" style="37"/>
    <col min="4870" max="4870" width="14.36328125" style="37" customWidth="1"/>
    <col min="4871" max="4872" width="3.453125" style="37" customWidth="1"/>
    <col min="4873" max="4873" width="11.90625" style="37" customWidth="1"/>
    <col min="4874" max="4874" width="2.90625" style="37" customWidth="1"/>
    <col min="4875" max="4875" width="3.36328125" style="37" customWidth="1"/>
    <col min="4876" max="4877" width="2.90625" style="37" customWidth="1"/>
    <col min="4878" max="4878" width="5.08984375" style="37" customWidth="1"/>
    <col min="4879" max="4879" width="18" style="37" customWidth="1"/>
    <col min="4880" max="4880" width="15.90625" style="37" customWidth="1"/>
    <col min="4881" max="4881" width="8" style="37" customWidth="1"/>
    <col min="4882" max="4882" width="7.453125" style="37" customWidth="1"/>
    <col min="4883" max="4883" width="7.90625" style="37" customWidth="1"/>
    <col min="4884" max="4884" width="2.6328125" style="37" customWidth="1"/>
    <col min="4885" max="4885" width="14.453125" style="37" customWidth="1"/>
    <col min="4886" max="4886" width="8.90625" style="37" customWidth="1"/>
    <col min="4887" max="4887" width="11.6328125" style="37" customWidth="1"/>
    <col min="4888" max="4888" width="15.90625" style="37" customWidth="1"/>
    <col min="4889" max="5125" width="11.453125" style="37"/>
    <col min="5126" max="5126" width="14.36328125" style="37" customWidth="1"/>
    <col min="5127" max="5128" width="3.453125" style="37" customWidth="1"/>
    <col min="5129" max="5129" width="11.90625" style="37" customWidth="1"/>
    <col min="5130" max="5130" width="2.90625" style="37" customWidth="1"/>
    <col min="5131" max="5131" width="3.36328125" style="37" customWidth="1"/>
    <col min="5132" max="5133" width="2.90625" style="37" customWidth="1"/>
    <col min="5134" max="5134" width="5.08984375" style="37" customWidth="1"/>
    <col min="5135" max="5135" width="18" style="37" customWidth="1"/>
    <col min="5136" max="5136" width="15.90625" style="37" customWidth="1"/>
    <col min="5137" max="5137" width="8" style="37" customWidth="1"/>
    <col min="5138" max="5138" width="7.453125" style="37" customWidth="1"/>
    <col min="5139" max="5139" width="7.90625" style="37" customWidth="1"/>
    <col min="5140" max="5140" width="2.6328125" style="37" customWidth="1"/>
    <col min="5141" max="5141" width="14.453125" style="37" customWidth="1"/>
    <col min="5142" max="5142" width="8.90625" style="37" customWidth="1"/>
    <col min="5143" max="5143" width="11.6328125" style="37" customWidth="1"/>
    <col min="5144" max="5144" width="15.90625" style="37" customWidth="1"/>
    <col min="5145" max="5381" width="11.453125" style="37"/>
    <col min="5382" max="5382" width="14.36328125" style="37" customWidth="1"/>
    <col min="5383" max="5384" width="3.453125" style="37" customWidth="1"/>
    <col min="5385" max="5385" width="11.90625" style="37" customWidth="1"/>
    <col min="5386" max="5386" width="2.90625" style="37" customWidth="1"/>
    <col min="5387" max="5387" width="3.36328125" style="37" customWidth="1"/>
    <col min="5388" max="5389" width="2.90625" style="37" customWidth="1"/>
    <col min="5390" max="5390" width="5.08984375" style="37" customWidth="1"/>
    <col min="5391" max="5391" width="18" style="37" customWidth="1"/>
    <col min="5392" max="5392" width="15.90625" style="37" customWidth="1"/>
    <col min="5393" max="5393" width="8" style="37" customWidth="1"/>
    <col min="5394" max="5394" width="7.453125" style="37" customWidth="1"/>
    <col min="5395" max="5395" width="7.90625" style="37" customWidth="1"/>
    <col min="5396" max="5396" width="2.6328125" style="37" customWidth="1"/>
    <col min="5397" max="5397" width="14.453125" style="37" customWidth="1"/>
    <col min="5398" max="5398" width="8.90625" style="37" customWidth="1"/>
    <col min="5399" max="5399" width="11.6328125" style="37" customWidth="1"/>
    <col min="5400" max="5400" width="15.90625" style="37" customWidth="1"/>
    <col min="5401" max="5637" width="11.453125" style="37"/>
    <col min="5638" max="5638" width="14.36328125" style="37" customWidth="1"/>
    <col min="5639" max="5640" width="3.453125" style="37" customWidth="1"/>
    <col min="5641" max="5641" width="11.90625" style="37" customWidth="1"/>
    <col min="5642" max="5642" width="2.90625" style="37" customWidth="1"/>
    <col min="5643" max="5643" width="3.36328125" style="37" customWidth="1"/>
    <col min="5644" max="5645" width="2.90625" style="37" customWidth="1"/>
    <col min="5646" max="5646" width="5.08984375" style="37" customWidth="1"/>
    <col min="5647" max="5647" width="18" style="37" customWidth="1"/>
    <col min="5648" max="5648" width="15.90625" style="37" customWidth="1"/>
    <col min="5649" max="5649" width="8" style="37" customWidth="1"/>
    <col min="5650" max="5650" width="7.453125" style="37" customWidth="1"/>
    <col min="5651" max="5651" width="7.90625" style="37" customWidth="1"/>
    <col min="5652" max="5652" width="2.6328125" style="37" customWidth="1"/>
    <col min="5653" max="5653" width="14.453125" style="37" customWidth="1"/>
    <col min="5654" max="5654" width="8.90625" style="37" customWidth="1"/>
    <col min="5655" max="5655" width="11.6328125" style="37" customWidth="1"/>
    <col min="5656" max="5656" width="15.90625" style="37" customWidth="1"/>
    <col min="5657" max="5893" width="11.453125" style="37"/>
    <col min="5894" max="5894" width="14.36328125" style="37" customWidth="1"/>
    <col min="5895" max="5896" width="3.453125" style="37" customWidth="1"/>
    <col min="5897" max="5897" width="11.90625" style="37" customWidth="1"/>
    <col min="5898" max="5898" width="2.90625" style="37" customWidth="1"/>
    <col min="5899" max="5899" width="3.36328125" style="37" customWidth="1"/>
    <col min="5900" max="5901" width="2.90625" style="37" customWidth="1"/>
    <col min="5902" max="5902" width="5.08984375" style="37" customWidth="1"/>
    <col min="5903" max="5903" width="18" style="37" customWidth="1"/>
    <col min="5904" max="5904" width="15.90625" style="37" customWidth="1"/>
    <col min="5905" max="5905" width="8" style="37" customWidth="1"/>
    <col min="5906" max="5906" width="7.453125" style="37" customWidth="1"/>
    <col min="5907" max="5907" width="7.90625" style="37" customWidth="1"/>
    <col min="5908" max="5908" width="2.6328125" style="37" customWidth="1"/>
    <col min="5909" max="5909" width="14.453125" style="37" customWidth="1"/>
    <col min="5910" max="5910" width="8.90625" style="37" customWidth="1"/>
    <col min="5911" max="5911" width="11.6328125" style="37" customWidth="1"/>
    <col min="5912" max="5912" width="15.90625" style="37" customWidth="1"/>
    <col min="5913" max="6149" width="11.453125" style="37"/>
    <col min="6150" max="6150" width="14.36328125" style="37" customWidth="1"/>
    <col min="6151" max="6152" width="3.453125" style="37" customWidth="1"/>
    <col min="6153" max="6153" width="11.90625" style="37" customWidth="1"/>
    <col min="6154" max="6154" width="2.90625" style="37" customWidth="1"/>
    <col min="6155" max="6155" width="3.36328125" style="37" customWidth="1"/>
    <col min="6156" max="6157" width="2.90625" style="37" customWidth="1"/>
    <col min="6158" max="6158" width="5.08984375" style="37" customWidth="1"/>
    <col min="6159" max="6159" width="18" style="37" customWidth="1"/>
    <col min="6160" max="6160" width="15.90625" style="37" customWidth="1"/>
    <col min="6161" max="6161" width="8" style="37" customWidth="1"/>
    <col min="6162" max="6162" width="7.453125" style="37" customWidth="1"/>
    <col min="6163" max="6163" width="7.90625" style="37" customWidth="1"/>
    <col min="6164" max="6164" width="2.6328125" style="37" customWidth="1"/>
    <col min="6165" max="6165" width="14.453125" style="37" customWidth="1"/>
    <col min="6166" max="6166" width="8.90625" style="37" customWidth="1"/>
    <col min="6167" max="6167" width="11.6328125" style="37" customWidth="1"/>
    <col min="6168" max="6168" width="15.90625" style="37" customWidth="1"/>
    <col min="6169" max="6405" width="11.453125" style="37"/>
    <col min="6406" max="6406" width="14.36328125" style="37" customWidth="1"/>
    <col min="6407" max="6408" width="3.453125" style="37" customWidth="1"/>
    <col min="6409" max="6409" width="11.90625" style="37" customWidth="1"/>
    <col min="6410" max="6410" width="2.90625" style="37" customWidth="1"/>
    <col min="6411" max="6411" width="3.36328125" style="37" customWidth="1"/>
    <col min="6412" max="6413" width="2.90625" style="37" customWidth="1"/>
    <col min="6414" max="6414" width="5.08984375" style="37" customWidth="1"/>
    <col min="6415" max="6415" width="18" style="37" customWidth="1"/>
    <col min="6416" max="6416" width="15.90625" style="37" customWidth="1"/>
    <col min="6417" max="6417" width="8" style="37" customWidth="1"/>
    <col min="6418" max="6418" width="7.453125" style="37" customWidth="1"/>
    <col min="6419" max="6419" width="7.90625" style="37" customWidth="1"/>
    <col min="6420" max="6420" width="2.6328125" style="37" customWidth="1"/>
    <col min="6421" max="6421" width="14.453125" style="37" customWidth="1"/>
    <col min="6422" max="6422" width="8.90625" style="37" customWidth="1"/>
    <col min="6423" max="6423" width="11.6328125" style="37" customWidth="1"/>
    <col min="6424" max="6424" width="15.90625" style="37" customWidth="1"/>
    <col min="6425" max="6661" width="11.453125" style="37"/>
    <col min="6662" max="6662" width="14.36328125" style="37" customWidth="1"/>
    <col min="6663" max="6664" width="3.453125" style="37" customWidth="1"/>
    <col min="6665" max="6665" width="11.90625" style="37" customWidth="1"/>
    <col min="6666" max="6666" width="2.90625" style="37" customWidth="1"/>
    <col min="6667" max="6667" width="3.36328125" style="37" customWidth="1"/>
    <col min="6668" max="6669" width="2.90625" style="37" customWidth="1"/>
    <col min="6670" max="6670" width="5.08984375" style="37" customWidth="1"/>
    <col min="6671" max="6671" width="18" style="37" customWidth="1"/>
    <col min="6672" max="6672" width="15.90625" style="37" customWidth="1"/>
    <col min="6673" max="6673" width="8" style="37" customWidth="1"/>
    <col min="6674" max="6674" width="7.453125" style="37" customWidth="1"/>
    <col min="6675" max="6675" width="7.90625" style="37" customWidth="1"/>
    <col min="6676" max="6676" width="2.6328125" style="37" customWidth="1"/>
    <col min="6677" max="6677" width="14.453125" style="37" customWidth="1"/>
    <col min="6678" max="6678" width="8.90625" style="37" customWidth="1"/>
    <col min="6679" max="6679" width="11.6328125" style="37" customWidth="1"/>
    <col min="6680" max="6680" width="15.90625" style="37" customWidth="1"/>
    <col min="6681" max="6917" width="11.453125" style="37"/>
    <col min="6918" max="6918" width="14.36328125" style="37" customWidth="1"/>
    <col min="6919" max="6920" width="3.453125" style="37" customWidth="1"/>
    <col min="6921" max="6921" width="11.90625" style="37" customWidth="1"/>
    <col min="6922" max="6922" width="2.90625" style="37" customWidth="1"/>
    <col min="6923" max="6923" width="3.36328125" style="37" customWidth="1"/>
    <col min="6924" max="6925" width="2.90625" style="37" customWidth="1"/>
    <col min="6926" max="6926" width="5.08984375" style="37" customWidth="1"/>
    <col min="6927" max="6927" width="18" style="37" customWidth="1"/>
    <col min="6928" max="6928" width="15.90625" style="37" customWidth="1"/>
    <col min="6929" max="6929" width="8" style="37" customWidth="1"/>
    <col min="6930" max="6930" width="7.453125" style="37" customWidth="1"/>
    <col min="6931" max="6931" width="7.90625" style="37" customWidth="1"/>
    <col min="6932" max="6932" width="2.6328125" style="37" customWidth="1"/>
    <col min="6933" max="6933" width="14.453125" style="37" customWidth="1"/>
    <col min="6934" max="6934" width="8.90625" style="37" customWidth="1"/>
    <col min="6935" max="6935" width="11.6328125" style="37" customWidth="1"/>
    <col min="6936" max="6936" width="15.90625" style="37" customWidth="1"/>
    <col min="6937" max="7173" width="11.453125" style="37"/>
    <col min="7174" max="7174" width="14.36328125" style="37" customWidth="1"/>
    <col min="7175" max="7176" width="3.453125" style="37" customWidth="1"/>
    <col min="7177" max="7177" width="11.90625" style="37" customWidth="1"/>
    <col min="7178" max="7178" width="2.90625" style="37" customWidth="1"/>
    <col min="7179" max="7179" width="3.36328125" style="37" customWidth="1"/>
    <col min="7180" max="7181" width="2.90625" style="37" customWidth="1"/>
    <col min="7182" max="7182" width="5.08984375" style="37" customWidth="1"/>
    <col min="7183" max="7183" width="18" style="37" customWidth="1"/>
    <col min="7184" max="7184" width="15.90625" style="37" customWidth="1"/>
    <col min="7185" max="7185" width="8" style="37" customWidth="1"/>
    <col min="7186" max="7186" width="7.453125" style="37" customWidth="1"/>
    <col min="7187" max="7187" width="7.90625" style="37" customWidth="1"/>
    <col min="7188" max="7188" width="2.6328125" style="37" customWidth="1"/>
    <col min="7189" max="7189" width="14.453125" style="37" customWidth="1"/>
    <col min="7190" max="7190" width="8.90625" style="37" customWidth="1"/>
    <col min="7191" max="7191" width="11.6328125" style="37" customWidth="1"/>
    <col min="7192" max="7192" width="15.90625" style="37" customWidth="1"/>
    <col min="7193" max="7429" width="11.453125" style="37"/>
    <col min="7430" max="7430" width="14.36328125" style="37" customWidth="1"/>
    <col min="7431" max="7432" width="3.453125" style="37" customWidth="1"/>
    <col min="7433" max="7433" width="11.90625" style="37" customWidth="1"/>
    <col min="7434" max="7434" width="2.90625" style="37" customWidth="1"/>
    <col min="7435" max="7435" width="3.36328125" style="37" customWidth="1"/>
    <col min="7436" max="7437" width="2.90625" style="37" customWidth="1"/>
    <col min="7438" max="7438" width="5.08984375" style="37" customWidth="1"/>
    <col min="7439" max="7439" width="18" style="37" customWidth="1"/>
    <col min="7440" max="7440" width="15.90625" style="37" customWidth="1"/>
    <col min="7441" max="7441" width="8" style="37" customWidth="1"/>
    <col min="7442" max="7442" width="7.453125" style="37" customWidth="1"/>
    <col min="7443" max="7443" width="7.90625" style="37" customWidth="1"/>
    <col min="7444" max="7444" width="2.6328125" style="37" customWidth="1"/>
    <col min="7445" max="7445" width="14.453125" style="37" customWidth="1"/>
    <col min="7446" max="7446" width="8.90625" style="37" customWidth="1"/>
    <col min="7447" max="7447" width="11.6328125" style="37" customWidth="1"/>
    <col min="7448" max="7448" width="15.90625" style="37" customWidth="1"/>
    <col min="7449" max="7685" width="11.453125" style="37"/>
    <col min="7686" max="7686" width="14.36328125" style="37" customWidth="1"/>
    <col min="7687" max="7688" width="3.453125" style="37" customWidth="1"/>
    <col min="7689" max="7689" width="11.90625" style="37" customWidth="1"/>
    <col min="7690" max="7690" width="2.90625" style="37" customWidth="1"/>
    <col min="7691" max="7691" width="3.36328125" style="37" customWidth="1"/>
    <col min="7692" max="7693" width="2.90625" style="37" customWidth="1"/>
    <col min="7694" max="7694" width="5.08984375" style="37" customWidth="1"/>
    <col min="7695" max="7695" width="18" style="37" customWidth="1"/>
    <col min="7696" max="7696" width="15.90625" style="37" customWidth="1"/>
    <col min="7697" max="7697" width="8" style="37" customWidth="1"/>
    <col min="7698" max="7698" width="7.453125" style="37" customWidth="1"/>
    <col min="7699" max="7699" width="7.90625" style="37" customWidth="1"/>
    <col min="7700" max="7700" width="2.6328125" style="37" customWidth="1"/>
    <col min="7701" max="7701" width="14.453125" style="37" customWidth="1"/>
    <col min="7702" max="7702" width="8.90625" style="37" customWidth="1"/>
    <col min="7703" max="7703" width="11.6328125" style="37" customWidth="1"/>
    <col min="7704" max="7704" width="15.90625" style="37" customWidth="1"/>
    <col min="7705" max="7941" width="11.453125" style="37"/>
    <col min="7942" max="7942" width="14.36328125" style="37" customWidth="1"/>
    <col min="7943" max="7944" width="3.453125" style="37" customWidth="1"/>
    <col min="7945" max="7945" width="11.90625" style="37" customWidth="1"/>
    <col min="7946" max="7946" width="2.90625" style="37" customWidth="1"/>
    <col min="7947" max="7947" width="3.36328125" style="37" customWidth="1"/>
    <col min="7948" max="7949" width="2.90625" style="37" customWidth="1"/>
    <col min="7950" max="7950" width="5.08984375" style="37" customWidth="1"/>
    <col min="7951" max="7951" width="18" style="37" customWidth="1"/>
    <col min="7952" max="7952" width="15.90625" style="37" customWidth="1"/>
    <col min="7953" max="7953" width="8" style="37" customWidth="1"/>
    <col min="7954" max="7954" width="7.453125" style="37" customWidth="1"/>
    <col min="7955" max="7955" width="7.90625" style="37" customWidth="1"/>
    <col min="7956" max="7956" width="2.6328125" style="37" customWidth="1"/>
    <col min="7957" max="7957" width="14.453125" style="37" customWidth="1"/>
    <col min="7958" max="7958" width="8.90625" style="37" customWidth="1"/>
    <col min="7959" max="7959" width="11.6328125" style="37" customWidth="1"/>
    <col min="7960" max="7960" width="15.90625" style="37" customWidth="1"/>
    <col min="7961" max="8197" width="11.453125" style="37"/>
    <col min="8198" max="8198" width="14.36328125" style="37" customWidth="1"/>
    <col min="8199" max="8200" width="3.453125" style="37" customWidth="1"/>
    <col min="8201" max="8201" width="11.90625" style="37" customWidth="1"/>
    <col min="8202" max="8202" width="2.90625" style="37" customWidth="1"/>
    <col min="8203" max="8203" width="3.36328125" style="37" customWidth="1"/>
    <col min="8204" max="8205" width="2.90625" style="37" customWidth="1"/>
    <col min="8206" max="8206" width="5.08984375" style="37" customWidth="1"/>
    <col min="8207" max="8207" width="18" style="37" customWidth="1"/>
    <col min="8208" max="8208" width="15.90625" style="37" customWidth="1"/>
    <col min="8209" max="8209" width="8" style="37" customWidth="1"/>
    <col min="8210" max="8210" width="7.453125" style="37" customWidth="1"/>
    <col min="8211" max="8211" width="7.90625" style="37" customWidth="1"/>
    <col min="8212" max="8212" width="2.6328125" style="37" customWidth="1"/>
    <col min="8213" max="8213" width="14.453125" style="37" customWidth="1"/>
    <col min="8214" max="8214" width="8.90625" style="37" customWidth="1"/>
    <col min="8215" max="8215" width="11.6328125" style="37" customWidth="1"/>
    <col min="8216" max="8216" width="15.90625" style="37" customWidth="1"/>
    <col min="8217" max="8453" width="11.453125" style="37"/>
    <col min="8454" max="8454" width="14.36328125" style="37" customWidth="1"/>
    <col min="8455" max="8456" width="3.453125" style="37" customWidth="1"/>
    <col min="8457" max="8457" width="11.90625" style="37" customWidth="1"/>
    <col min="8458" max="8458" width="2.90625" style="37" customWidth="1"/>
    <col min="8459" max="8459" width="3.36328125" style="37" customWidth="1"/>
    <col min="8460" max="8461" width="2.90625" style="37" customWidth="1"/>
    <col min="8462" max="8462" width="5.08984375" style="37" customWidth="1"/>
    <col min="8463" max="8463" width="18" style="37" customWidth="1"/>
    <col min="8464" max="8464" width="15.90625" style="37" customWidth="1"/>
    <col min="8465" max="8465" width="8" style="37" customWidth="1"/>
    <col min="8466" max="8466" width="7.453125" style="37" customWidth="1"/>
    <col min="8467" max="8467" width="7.90625" style="37" customWidth="1"/>
    <col min="8468" max="8468" width="2.6328125" style="37" customWidth="1"/>
    <col min="8469" max="8469" width="14.453125" style="37" customWidth="1"/>
    <col min="8470" max="8470" width="8.90625" style="37" customWidth="1"/>
    <col min="8471" max="8471" width="11.6328125" style="37" customWidth="1"/>
    <col min="8472" max="8472" width="15.90625" style="37" customWidth="1"/>
    <col min="8473" max="8709" width="11.453125" style="37"/>
    <col min="8710" max="8710" width="14.36328125" style="37" customWidth="1"/>
    <col min="8711" max="8712" width="3.453125" style="37" customWidth="1"/>
    <col min="8713" max="8713" width="11.90625" style="37" customWidth="1"/>
    <col min="8714" max="8714" width="2.90625" style="37" customWidth="1"/>
    <col min="8715" max="8715" width="3.36328125" style="37" customWidth="1"/>
    <col min="8716" max="8717" width="2.90625" style="37" customWidth="1"/>
    <col min="8718" max="8718" width="5.08984375" style="37" customWidth="1"/>
    <col min="8719" max="8719" width="18" style="37" customWidth="1"/>
    <col min="8720" max="8720" width="15.90625" style="37" customWidth="1"/>
    <col min="8721" max="8721" width="8" style="37" customWidth="1"/>
    <col min="8722" max="8722" width="7.453125" style="37" customWidth="1"/>
    <col min="8723" max="8723" width="7.90625" style="37" customWidth="1"/>
    <col min="8724" max="8724" width="2.6328125" style="37" customWidth="1"/>
    <col min="8725" max="8725" width="14.453125" style="37" customWidth="1"/>
    <col min="8726" max="8726" width="8.90625" style="37" customWidth="1"/>
    <col min="8727" max="8727" width="11.6328125" style="37" customWidth="1"/>
    <col min="8728" max="8728" width="15.90625" style="37" customWidth="1"/>
    <col min="8729" max="8965" width="11.453125" style="37"/>
    <col min="8966" max="8966" width="14.36328125" style="37" customWidth="1"/>
    <col min="8967" max="8968" width="3.453125" style="37" customWidth="1"/>
    <col min="8969" max="8969" width="11.90625" style="37" customWidth="1"/>
    <col min="8970" max="8970" width="2.90625" style="37" customWidth="1"/>
    <col min="8971" max="8971" width="3.36328125" style="37" customWidth="1"/>
    <col min="8972" max="8973" width="2.90625" style="37" customWidth="1"/>
    <col min="8974" max="8974" width="5.08984375" style="37" customWidth="1"/>
    <col min="8975" max="8975" width="18" style="37" customWidth="1"/>
    <col min="8976" max="8976" width="15.90625" style="37" customWidth="1"/>
    <col min="8977" max="8977" width="8" style="37" customWidth="1"/>
    <col min="8978" max="8978" width="7.453125" style="37" customWidth="1"/>
    <col min="8979" max="8979" width="7.90625" style="37" customWidth="1"/>
    <col min="8980" max="8980" width="2.6328125" style="37" customWidth="1"/>
    <col min="8981" max="8981" width="14.453125" style="37" customWidth="1"/>
    <col min="8982" max="8982" width="8.90625" style="37" customWidth="1"/>
    <col min="8983" max="8983" width="11.6328125" style="37" customWidth="1"/>
    <col min="8984" max="8984" width="15.90625" style="37" customWidth="1"/>
    <col min="8985" max="9221" width="11.453125" style="37"/>
    <col min="9222" max="9222" width="14.36328125" style="37" customWidth="1"/>
    <col min="9223" max="9224" width="3.453125" style="37" customWidth="1"/>
    <col min="9225" max="9225" width="11.90625" style="37" customWidth="1"/>
    <col min="9226" max="9226" width="2.90625" style="37" customWidth="1"/>
    <col min="9227" max="9227" width="3.36328125" style="37" customWidth="1"/>
    <col min="9228" max="9229" width="2.90625" style="37" customWidth="1"/>
    <col min="9230" max="9230" width="5.08984375" style="37" customWidth="1"/>
    <col min="9231" max="9231" width="18" style="37" customWidth="1"/>
    <col min="9232" max="9232" width="15.90625" style="37" customWidth="1"/>
    <col min="9233" max="9233" width="8" style="37" customWidth="1"/>
    <col min="9234" max="9234" width="7.453125" style="37" customWidth="1"/>
    <col min="9235" max="9235" width="7.90625" style="37" customWidth="1"/>
    <col min="9236" max="9236" width="2.6328125" style="37" customWidth="1"/>
    <col min="9237" max="9237" width="14.453125" style="37" customWidth="1"/>
    <col min="9238" max="9238" width="8.90625" style="37" customWidth="1"/>
    <col min="9239" max="9239" width="11.6328125" style="37" customWidth="1"/>
    <col min="9240" max="9240" width="15.90625" style="37" customWidth="1"/>
    <col min="9241" max="9477" width="11.453125" style="37"/>
    <col min="9478" max="9478" width="14.36328125" style="37" customWidth="1"/>
    <col min="9479" max="9480" width="3.453125" style="37" customWidth="1"/>
    <col min="9481" max="9481" width="11.90625" style="37" customWidth="1"/>
    <col min="9482" max="9482" width="2.90625" style="37" customWidth="1"/>
    <col min="9483" max="9483" width="3.36328125" style="37" customWidth="1"/>
    <col min="9484" max="9485" width="2.90625" style="37" customWidth="1"/>
    <col min="9486" max="9486" width="5.08984375" style="37" customWidth="1"/>
    <col min="9487" max="9487" width="18" style="37" customWidth="1"/>
    <col min="9488" max="9488" width="15.90625" style="37" customWidth="1"/>
    <col min="9489" max="9489" width="8" style="37" customWidth="1"/>
    <col min="9490" max="9490" width="7.453125" style="37" customWidth="1"/>
    <col min="9491" max="9491" width="7.90625" style="37" customWidth="1"/>
    <col min="9492" max="9492" width="2.6328125" style="37" customWidth="1"/>
    <col min="9493" max="9493" width="14.453125" style="37" customWidth="1"/>
    <col min="9494" max="9494" width="8.90625" style="37" customWidth="1"/>
    <col min="9495" max="9495" width="11.6328125" style="37" customWidth="1"/>
    <col min="9496" max="9496" width="15.90625" style="37" customWidth="1"/>
    <col min="9497" max="9733" width="11.453125" style="37"/>
    <col min="9734" max="9734" width="14.36328125" style="37" customWidth="1"/>
    <col min="9735" max="9736" width="3.453125" style="37" customWidth="1"/>
    <col min="9737" max="9737" width="11.90625" style="37" customWidth="1"/>
    <col min="9738" max="9738" width="2.90625" style="37" customWidth="1"/>
    <col min="9739" max="9739" width="3.36328125" style="37" customWidth="1"/>
    <col min="9740" max="9741" width="2.90625" style="37" customWidth="1"/>
    <col min="9742" max="9742" width="5.08984375" style="37" customWidth="1"/>
    <col min="9743" max="9743" width="18" style="37" customWidth="1"/>
    <col min="9744" max="9744" width="15.90625" style="37" customWidth="1"/>
    <col min="9745" max="9745" width="8" style="37" customWidth="1"/>
    <col min="9746" max="9746" width="7.453125" style="37" customWidth="1"/>
    <col min="9747" max="9747" width="7.90625" style="37" customWidth="1"/>
    <col min="9748" max="9748" width="2.6328125" style="37" customWidth="1"/>
    <col min="9749" max="9749" width="14.453125" style="37" customWidth="1"/>
    <col min="9750" max="9750" width="8.90625" style="37" customWidth="1"/>
    <col min="9751" max="9751" width="11.6328125" style="37" customWidth="1"/>
    <col min="9752" max="9752" width="15.90625" style="37" customWidth="1"/>
    <col min="9753" max="9989" width="11.453125" style="37"/>
    <col min="9990" max="9990" width="14.36328125" style="37" customWidth="1"/>
    <col min="9991" max="9992" width="3.453125" style="37" customWidth="1"/>
    <col min="9993" max="9993" width="11.90625" style="37" customWidth="1"/>
    <col min="9994" max="9994" width="2.90625" style="37" customWidth="1"/>
    <col min="9995" max="9995" width="3.36328125" style="37" customWidth="1"/>
    <col min="9996" max="9997" width="2.90625" style="37" customWidth="1"/>
    <col min="9998" max="9998" width="5.08984375" style="37" customWidth="1"/>
    <col min="9999" max="9999" width="18" style="37" customWidth="1"/>
    <col min="10000" max="10000" width="15.90625" style="37" customWidth="1"/>
    <col min="10001" max="10001" width="8" style="37" customWidth="1"/>
    <col min="10002" max="10002" width="7.453125" style="37" customWidth="1"/>
    <col min="10003" max="10003" width="7.90625" style="37" customWidth="1"/>
    <col min="10004" max="10004" width="2.6328125" style="37" customWidth="1"/>
    <col min="10005" max="10005" width="14.453125" style="37" customWidth="1"/>
    <col min="10006" max="10006" width="8.90625" style="37" customWidth="1"/>
    <col min="10007" max="10007" width="11.6328125" style="37" customWidth="1"/>
    <col min="10008" max="10008" width="15.90625" style="37" customWidth="1"/>
    <col min="10009" max="10245" width="11.453125" style="37"/>
    <col min="10246" max="10246" width="14.36328125" style="37" customWidth="1"/>
    <col min="10247" max="10248" width="3.453125" style="37" customWidth="1"/>
    <col min="10249" max="10249" width="11.90625" style="37" customWidth="1"/>
    <col min="10250" max="10250" width="2.90625" style="37" customWidth="1"/>
    <col min="10251" max="10251" width="3.36328125" style="37" customWidth="1"/>
    <col min="10252" max="10253" width="2.90625" style="37" customWidth="1"/>
    <col min="10254" max="10254" width="5.08984375" style="37" customWidth="1"/>
    <col min="10255" max="10255" width="18" style="37" customWidth="1"/>
    <col min="10256" max="10256" width="15.90625" style="37" customWidth="1"/>
    <col min="10257" max="10257" width="8" style="37" customWidth="1"/>
    <col min="10258" max="10258" width="7.453125" style="37" customWidth="1"/>
    <col min="10259" max="10259" width="7.90625" style="37" customWidth="1"/>
    <col min="10260" max="10260" width="2.6328125" style="37" customWidth="1"/>
    <col min="10261" max="10261" width="14.453125" style="37" customWidth="1"/>
    <col min="10262" max="10262" width="8.90625" style="37" customWidth="1"/>
    <col min="10263" max="10263" width="11.6328125" style="37" customWidth="1"/>
    <col min="10264" max="10264" width="15.90625" style="37" customWidth="1"/>
    <col min="10265" max="10501" width="11.453125" style="37"/>
    <col min="10502" max="10502" width="14.36328125" style="37" customWidth="1"/>
    <col min="10503" max="10504" width="3.453125" style="37" customWidth="1"/>
    <col min="10505" max="10505" width="11.90625" style="37" customWidth="1"/>
    <col min="10506" max="10506" width="2.90625" style="37" customWidth="1"/>
    <col min="10507" max="10507" width="3.36328125" style="37" customWidth="1"/>
    <col min="10508" max="10509" width="2.90625" style="37" customWidth="1"/>
    <col min="10510" max="10510" width="5.08984375" style="37" customWidth="1"/>
    <col min="10511" max="10511" width="18" style="37" customWidth="1"/>
    <col min="10512" max="10512" width="15.90625" style="37" customWidth="1"/>
    <col min="10513" max="10513" width="8" style="37" customWidth="1"/>
    <col min="10514" max="10514" width="7.453125" style="37" customWidth="1"/>
    <col min="10515" max="10515" width="7.90625" style="37" customWidth="1"/>
    <col min="10516" max="10516" width="2.6328125" style="37" customWidth="1"/>
    <col min="10517" max="10517" width="14.453125" style="37" customWidth="1"/>
    <col min="10518" max="10518" width="8.90625" style="37" customWidth="1"/>
    <col min="10519" max="10519" width="11.6328125" style="37" customWidth="1"/>
    <col min="10520" max="10520" width="15.90625" style="37" customWidth="1"/>
    <col min="10521" max="10757" width="11.453125" style="37"/>
    <col min="10758" max="10758" width="14.36328125" style="37" customWidth="1"/>
    <col min="10759" max="10760" width="3.453125" style="37" customWidth="1"/>
    <col min="10761" max="10761" width="11.90625" style="37" customWidth="1"/>
    <col min="10762" max="10762" width="2.90625" style="37" customWidth="1"/>
    <col min="10763" max="10763" width="3.36328125" style="37" customWidth="1"/>
    <col min="10764" max="10765" width="2.90625" style="37" customWidth="1"/>
    <col min="10766" max="10766" width="5.08984375" style="37" customWidth="1"/>
    <col min="10767" max="10767" width="18" style="37" customWidth="1"/>
    <col min="10768" max="10768" width="15.90625" style="37" customWidth="1"/>
    <col min="10769" max="10769" width="8" style="37" customWidth="1"/>
    <col min="10770" max="10770" width="7.453125" style="37" customWidth="1"/>
    <col min="10771" max="10771" width="7.90625" style="37" customWidth="1"/>
    <col min="10772" max="10772" width="2.6328125" style="37" customWidth="1"/>
    <col min="10773" max="10773" width="14.453125" style="37" customWidth="1"/>
    <col min="10774" max="10774" width="8.90625" style="37" customWidth="1"/>
    <col min="10775" max="10775" width="11.6328125" style="37" customWidth="1"/>
    <col min="10776" max="10776" width="15.90625" style="37" customWidth="1"/>
    <col min="10777" max="11013" width="11.453125" style="37"/>
    <col min="11014" max="11014" width="14.36328125" style="37" customWidth="1"/>
    <col min="11015" max="11016" width="3.453125" style="37" customWidth="1"/>
    <col min="11017" max="11017" width="11.90625" style="37" customWidth="1"/>
    <col min="11018" max="11018" width="2.90625" style="37" customWidth="1"/>
    <col min="11019" max="11019" width="3.36328125" style="37" customWidth="1"/>
    <col min="11020" max="11021" width="2.90625" style="37" customWidth="1"/>
    <col min="11022" max="11022" width="5.08984375" style="37" customWidth="1"/>
    <col min="11023" max="11023" width="18" style="37" customWidth="1"/>
    <col min="11024" max="11024" width="15.90625" style="37" customWidth="1"/>
    <col min="11025" max="11025" width="8" style="37" customWidth="1"/>
    <col min="11026" max="11026" width="7.453125" style="37" customWidth="1"/>
    <col min="11027" max="11027" width="7.90625" style="37" customWidth="1"/>
    <col min="11028" max="11028" width="2.6328125" style="37" customWidth="1"/>
    <col min="11029" max="11029" width="14.453125" style="37" customWidth="1"/>
    <col min="11030" max="11030" width="8.90625" style="37" customWidth="1"/>
    <col min="11031" max="11031" width="11.6328125" style="37" customWidth="1"/>
    <col min="11032" max="11032" width="15.90625" style="37" customWidth="1"/>
    <col min="11033" max="11269" width="11.453125" style="37"/>
    <col min="11270" max="11270" width="14.36328125" style="37" customWidth="1"/>
    <col min="11271" max="11272" width="3.453125" style="37" customWidth="1"/>
    <col min="11273" max="11273" width="11.90625" style="37" customWidth="1"/>
    <col min="11274" max="11274" width="2.90625" style="37" customWidth="1"/>
    <col min="11275" max="11275" width="3.36328125" style="37" customWidth="1"/>
    <col min="11276" max="11277" width="2.90625" style="37" customWidth="1"/>
    <col min="11278" max="11278" width="5.08984375" style="37" customWidth="1"/>
    <col min="11279" max="11279" width="18" style="37" customWidth="1"/>
    <col min="11280" max="11280" width="15.90625" style="37" customWidth="1"/>
    <col min="11281" max="11281" width="8" style="37" customWidth="1"/>
    <col min="11282" max="11282" width="7.453125" style="37" customWidth="1"/>
    <col min="11283" max="11283" width="7.90625" style="37" customWidth="1"/>
    <col min="11284" max="11284" width="2.6328125" style="37" customWidth="1"/>
    <col min="11285" max="11285" width="14.453125" style="37" customWidth="1"/>
    <col min="11286" max="11286" width="8.90625" style="37" customWidth="1"/>
    <col min="11287" max="11287" width="11.6328125" style="37" customWidth="1"/>
    <col min="11288" max="11288" width="15.90625" style="37" customWidth="1"/>
    <col min="11289" max="11525" width="11.453125" style="37"/>
    <col min="11526" max="11526" width="14.36328125" style="37" customWidth="1"/>
    <col min="11527" max="11528" width="3.453125" style="37" customWidth="1"/>
    <col min="11529" max="11529" width="11.90625" style="37" customWidth="1"/>
    <col min="11530" max="11530" width="2.90625" style="37" customWidth="1"/>
    <col min="11531" max="11531" width="3.36328125" style="37" customWidth="1"/>
    <col min="11532" max="11533" width="2.90625" style="37" customWidth="1"/>
    <col min="11534" max="11534" width="5.08984375" style="37" customWidth="1"/>
    <col min="11535" max="11535" width="18" style="37" customWidth="1"/>
    <col min="11536" max="11536" width="15.90625" style="37" customWidth="1"/>
    <col min="11537" max="11537" width="8" style="37" customWidth="1"/>
    <col min="11538" max="11538" width="7.453125" style="37" customWidth="1"/>
    <col min="11539" max="11539" width="7.90625" style="37" customWidth="1"/>
    <col min="11540" max="11540" width="2.6328125" style="37" customWidth="1"/>
    <col min="11541" max="11541" width="14.453125" style="37" customWidth="1"/>
    <col min="11542" max="11542" width="8.90625" style="37" customWidth="1"/>
    <col min="11543" max="11543" width="11.6328125" style="37" customWidth="1"/>
    <col min="11544" max="11544" width="15.90625" style="37" customWidth="1"/>
    <col min="11545" max="11781" width="11.453125" style="37"/>
    <col min="11782" max="11782" width="14.36328125" style="37" customWidth="1"/>
    <col min="11783" max="11784" width="3.453125" style="37" customWidth="1"/>
    <col min="11785" max="11785" width="11.90625" style="37" customWidth="1"/>
    <col min="11786" max="11786" width="2.90625" style="37" customWidth="1"/>
    <col min="11787" max="11787" width="3.36328125" style="37" customWidth="1"/>
    <col min="11788" max="11789" width="2.90625" style="37" customWidth="1"/>
    <col min="11790" max="11790" width="5.08984375" style="37" customWidth="1"/>
    <col min="11791" max="11791" width="18" style="37" customWidth="1"/>
    <col min="11792" max="11792" width="15.90625" style="37" customWidth="1"/>
    <col min="11793" max="11793" width="8" style="37" customWidth="1"/>
    <col min="11794" max="11794" width="7.453125" style="37" customWidth="1"/>
    <col min="11795" max="11795" width="7.90625" style="37" customWidth="1"/>
    <col min="11796" max="11796" width="2.6328125" style="37" customWidth="1"/>
    <col min="11797" max="11797" width="14.453125" style="37" customWidth="1"/>
    <col min="11798" max="11798" width="8.90625" style="37" customWidth="1"/>
    <col min="11799" max="11799" width="11.6328125" style="37" customWidth="1"/>
    <col min="11800" max="11800" width="15.90625" style="37" customWidth="1"/>
    <col min="11801" max="12037" width="11.453125" style="37"/>
    <col min="12038" max="12038" width="14.36328125" style="37" customWidth="1"/>
    <col min="12039" max="12040" width="3.453125" style="37" customWidth="1"/>
    <col min="12041" max="12041" width="11.90625" style="37" customWidth="1"/>
    <col min="12042" max="12042" width="2.90625" style="37" customWidth="1"/>
    <col min="12043" max="12043" width="3.36328125" style="37" customWidth="1"/>
    <col min="12044" max="12045" width="2.90625" style="37" customWidth="1"/>
    <col min="12046" max="12046" width="5.08984375" style="37" customWidth="1"/>
    <col min="12047" max="12047" width="18" style="37" customWidth="1"/>
    <col min="12048" max="12048" width="15.90625" style="37" customWidth="1"/>
    <col min="12049" max="12049" width="8" style="37" customWidth="1"/>
    <col min="12050" max="12050" width="7.453125" style="37" customWidth="1"/>
    <col min="12051" max="12051" width="7.90625" style="37" customWidth="1"/>
    <col min="12052" max="12052" width="2.6328125" style="37" customWidth="1"/>
    <col min="12053" max="12053" width="14.453125" style="37" customWidth="1"/>
    <col min="12054" max="12054" width="8.90625" style="37" customWidth="1"/>
    <col min="12055" max="12055" width="11.6328125" style="37" customWidth="1"/>
    <col min="12056" max="12056" width="15.90625" style="37" customWidth="1"/>
    <col min="12057" max="12293" width="11.453125" style="37"/>
    <col min="12294" max="12294" width="14.36328125" style="37" customWidth="1"/>
    <col min="12295" max="12296" width="3.453125" style="37" customWidth="1"/>
    <col min="12297" max="12297" width="11.90625" style="37" customWidth="1"/>
    <col min="12298" max="12298" width="2.90625" style="37" customWidth="1"/>
    <col min="12299" max="12299" width="3.36328125" style="37" customWidth="1"/>
    <col min="12300" max="12301" width="2.90625" style="37" customWidth="1"/>
    <col min="12302" max="12302" width="5.08984375" style="37" customWidth="1"/>
    <col min="12303" max="12303" width="18" style="37" customWidth="1"/>
    <col min="12304" max="12304" width="15.90625" style="37" customWidth="1"/>
    <col min="12305" max="12305" width="8" style="37" customWidth="1"/>
    <col min="12306" max="12306" width="7.453125" style="37" customWidth="1"/>
    <col min="12307" max="12307" width="7.90625" style="37" customWidth="1"/>
    <col min="12308" max="12308" width="2.6328125" style="37" customWidth="1"/>
    <col min="12309" max="12309" width="14.453125" style="37" customWidth="1"/>
    <col min="12310" max="12310" width="8.90625" style="37" customWidth="1"/>
    <col min="12311" max="12311" width="11.6328125" style="37" customWidth="1"/>
    <col min="12312" max="12312" width="15.90625" style="37" customWidth="1"/>
    <col min="12313" max="12549" width="11.453125" style="37"/>
    <col min="12550" max="12550" width="14.36328125" style="37" customWidth="1"/>
    <col min="12551" max="12552" width="3.453125" style="37" customWidth="1"/>
    <col min="12553" max="12553" width="11.90625" style="37" customWidth="1"/>
    <col min="12554" max="12554" width="2.90625" style="37" customWidth="1"/>
    <col min="12555" max="12555" width="3.36328125" style="37" customWidth="1"/>
    <col min="12556" max="12557" width="2.90625" style="37" customWidth="1"/>
    <col min="12558" max="12558" width="5.08984375" style="37" customWidth="1"/>
    <col min="12559" max="12559" width="18" style="37" customWidth="1"/>
    <col min="12560" max="12560" width="15.90625" style="37" customWidth="1"/>
    <col min="12561" max="12561" width="8" style="37" customWidth="1"/>
    <col min="12562" max="12562" width="7.453125" style="37" customWidth="1"/>
    <col min="12563" max="12563" width="7.90625" style="37" customWidth="1"/>
    <col min="12564" max="12564" width="2.6328125" style="37" customWidth="1"/>
    <col min="12565" max="12565" width="14.453125" style="37" customWidth="1"/>
    <col min="12566" max="12566" width="8.90625" style="37" customWidth="1"/>
    <col min="12567" max="12567" width="11.6328125" style="37" customWidth="1"/>
    <col min="12568" max="12568" width="15.90625" style="37" customWidth="1"/>
    <col min="12569" max="12805" width="11.453125" style="37"/>
    <col min="12806" max="12806" width="14.36328125" style="37" customWidth="1"/>
    <col min="12807" max="12808" width="3.453125" style="37" customWidth="1"/>
    <col min="12809" max="12809" width="11.90625" style="37" customWidth="1"/>
    <col min="12810" max="12810" width="2.90625" style="37" customWidth="1"/>
    <col min="12811" max="12811" width="3.36328125" style="37" customWidth="1"/>
    <col min="12812" max="12813" width="2.90625" style="37" customWidth="1"/>
    <col min="12814" max="12814" width="5.08984375" style="37" customWidth="1"/>
    <col min="12815" max="12815" width="18" style="37" customWidth="1"/>
    <col min="12816" max="12816" width="15.90625" style="37" customWidth="1"/>
    <col min="12817" max="12817" width="8" style="37" customWidth="1"/>
    <col min="12818" max="12818" width="7.453125" style="37" customWidth="1"/>
    <col min="12819" max="12819" width="7.90625" style="37" customWidth="1"/>
    <col min="12820" max="12820" width="2.6328125" style="37" customWidth="1"/>
    <col min="12821" max="12821" width="14.453125" style="37" customWidth="1"/>
    <col min="12822" max="12822" width="8.90625" style="37" customWidth="1"/>
    <col min="12823" max="12823" width="11.6328125" style="37" customWidth="1"/>
    <col min="12824" max="12824" width="15.90625" style="37" customWidth="1"/>
    <col min="12825" max="13061" width="11.453125" style="37"/>
    <col min="13062" max="13062" width="14.36328125" style="37" customWidth="1"/>
    <col min="13063" max="13064" width="3.453125" style="37" customWidth="1"/>
    <col min="13065" max="13065" width="11.90625" style="37" customWidth="1"/>
    <col min="13066" max="13066" width="2.90625" style="37" customWidth="1"/>
    <col min="13067" max="13067" width="3.36328125" style="37" customWidth="1"/>
    <col min="13068" max="13069" width="2.90625" style="37" customWidth="1"/>
    <col min="13070" max="13070" width="5.08984375" style="37" customWidth="1"/>
    <col min="13071" max="13071" width="18" style="37" customWidth="1"/>
    <col min="13072" max="13072" width="15.90625" style="37" customWidth="1"/>
    <col min="13073" max="13073" width="8" style="37" customWidth="1"/>
    <col min="13074" max="13074" width="7.453125" style="37" customWidth="1"/>
    <col min="13075" max="13075" width="7.90625" style="37" customWidth="1"/>
    <col min="13076" max="13076" width="2.6328125" style="37" customWidth="1"/>
    <col min="13077" max="13077" width="14.453125" style="37" customWidth="1"/>
    <col min="13078" max="13078" width="8.90625" style="37" customWidth="1"/>
    <col min="13079" max="13079" width="11.6328125" style="37" customWidth="1"/>
    <col min="13080" max="13080" width="15.90625" style="37" customWidth="1"/>
    <col min="13081" max="13317" width="11.453125" style="37"/>
    <col min="13318" max="13318" width="14.36328125" style="37" customWidth="1"/>
    <col min="13319" max="13320" width="3.453125" style="37" customWidth="1"/>
    <col min="13321" max="13321" width="11.90625" style="37" customWidth="1"/>
    <col min="13322" max="13322" width="2.90625" style="37" customWidth="1"/>
    <col min="13323" max="13323" width="3.36328125" style="37" customWidth="1"/>
    <col min="13324" max="13325" width="2.90625" style="37" customWidth="1"/>
    <col min="13326" max="13326" width="5.08984375" style="37" customWidth="1"/>
    <col min="13327" max="13327" width="18" style="37" customWidth="1"/>
    <col min="13328" max="13328" width="15.90625" style="37" customWidth="1"/>
    <col min="13329" max="13329" width="8" style="37" customWidth="1"/>
    <col min="13330" max="13330" width="7.453125" style="37" customWidth="1"/>
    <col min="13331" max="13331" width="7.90625" style="37" customWidth="1"/>
    <col min="13332" max="13332" width="2.6328125" style="37" customWidth="1"/>
    <col min="13333" max="13333" width="14.453125" style="37" customWidth="1"/>
    <col min="13334" max="13334" width="8.90625" style="37" customWidth="1"/>
    <col min="13335" max="13335" width="11.6328125" style="37" customWidth="1"/>
    <col min="13336" max="13336" width="15.90625" style="37" customWidth="1"/>
    <col min="13337" max="13573" width="11.453125" style="37"/>
    <col min="13574" max="13574" width="14.36328125" style="37" customWidth="1"/>
    <col min="13575" max="13576" width="3.453125" style="37" customWidth="1"/>
    <col min="13577" max="13577" width="11.90625" style="37" customWidth="1"/>
    <col min="13578" max="13578" width="2.90625" style="37" customWidth="1"/>
    <col min="13579" max="13579" width="3.36328125" style="37" customWidth="1"/>
    <col min="13580" max="13581" width="2.90625" style="37" customWidth="1"/>
    <col min="13582" max="13582" width="5.08984375" style="37" customWidth="1"/>
    <col min="13583" max="13583" width="18" style="37" customWidth="1"/>
    <col min="13584" max="13584" width="15.90625" style="37" customWidth="1"/>
    <col min="13585" max="13585" width="8" style="37" customWidth="1"/>
    <col min="13586" max="13586" width="7.453125" style="37" customWidth="1"/>
    <col min="13587" max="13587" width="7.90625" style="37" customWidth="1"/>
    <col min="13588" max="13588" width="2.6328125" style="37" customWidth="1"/>
    <col min="13589" max="13589" width="14.453125" style="37" customWidth="1"/>
    <col min="13590" max="13590" width="8.90625" style="37" customWidth="1"/>
    <col min="13591" max="13591" width="11.6328125" style="37" customWidth="1"/>
    <col min="13592" max="13592" width="15.90625" style="37" customWidth="1"/>
    <col min="13593" max="13829" width="11.453125" style="37"/>
    <col min="13830" max="13830" width="14.36328125" style="37" customWidth="1"/>
    <col min="13831" max="13832" width="3.453125" style="37" customWidth="1"/>
    <col min="13833" max="13833" width="11.90625" style="37" customWidth="1"/>
    <col min="13834" max="13834" width="2.90625" style="37" customWidth="1"/>
    <col min="13835" max="13835" width="3.36328125" style="37" customWidth="1"/>
    <col min="13836" max="13837" width="2.90625" style="37" customWidth="1"/>
    <col min="13838" max="13838" width="5.08984375" style="37" customWidth="1"/>
    <col min="13839" max="13839" width="18" style="37" customWidth="1"/>
    <col min="13840" max="13840" width="15.90625" style="37" customWidth="1"/>
    <col min="13841" max="13841" width="8" style="37" customWidth="1"/>
    <col min="13842" max="13842" width="7.453125" style="37" customWidth="1"/>
    <col min="13843" max="13843" width="7.90625" style="37" customWidth="1"/>
    <col min="13844" max="13844" width="2.6328125" style="37" customWidth="1"/>
    <col min="13845" max="13845" width="14.453125" style="37" customWidth="1"/>
    <col min="13846" max="13846" width="8.90625" style="37" customWidth="1"/>
    <col min="13847" max="13847" width="11.6328125" style="37" customWidth="1"/>
    <col min="13848" max="13848" width="15.90625" style="37" customWidth="1"/>
    <col min="13849" max="14085" width="11.453125" style="37"/>
    <col min="14086" max="14086" width="14.36328125" style="37" customWidth="1"/>
    <col min="14087" max="14088" width="3.453125" style="37" customWidth="1"/>
    <col min="14089" max="14089" width="11.90625" style="37" customWidth="1"/>
    <col min="14090" max="14090" width="2.90625" style="37" customWidth="1"/>
    <col min="14091" max="14091" width="3.36328125" style="37" customWidth="1"/>
    <col min="14092" max="14093" width="2.90625" style="37" customWidth="1"/>
    <col min="14094" max="14094" width="5.08984375" style="37" customWidth="1"/>
    <col min="14095" max="14095" width="18" style="37" customWidth="1"/>
    <col min="14096" max="14096" width="15.90625" style="37" customWidth="1"/>
    <col min="14097" max="14097" width="8" style="37" customWidth="1"/>
    <col min="14098" max="14098" width="7.453125" style="37" customWidth="1"/>
    <col min="14099" max="14099" width="7.90625" style="37" customWidth="1"/>
    <col min="14100" max="14100" width="2.6328125" style="37" customWidth="1"/>
    <col min="14101" max="14101" width="14.453125" style="37" customWidth="1"/>
    <col min="14102" max="14102" width="8.90625" style="37" customWidth="1"/>
    <col min="14103" max="14103" width="11.6328125" style="37" customWidth="1"/>
    <col min="14104" max="14104" width="15.90625" style="37" customWidth="1"/>
    <col min="14105" max="14341" width="11.453125" style="37"/>
    <col min="14342" max="14342" width="14.36328125" style="37" customWidth="1"/>
    <col min="14343" max="14344" width="3.453125" style="37" customWidth="1"/>
    <col min="14345" max="14345" width="11.90625" style="37" customWidth="1"/>
    <col min="14346" max="14346" width="2.90625" style="37" customWidth="1"/>
    <col min="14347" max="14347" width="3.36328125" style="37" customWidth="1"/>
    <col min="14348" max="14349" width="2.90625" style="37" customWidth="1"/>
    <col min="14350" max="14350" width="5.08984375" style="37" customWidth="1"/>
    <col min="14351" max="14351" width="18" style="37" customWidth="1"/>
    <col min="14352" max="14352" width="15.90625" style="37" customWidth="1"/>
    <col min="14353" max="14353" width="8" style="37" customWidth="1"/>
    <col min="14354" max="14354" width="7.453125" style="37" customWidth="1"/>
    <col min="14355" max="14355" width="7.90625" style="37" customWidth="1"/>
    <col min="14356" max="14356" width="2.6328125" style="37" customWidth="1"/>
    <col min="14357" max="14357" width="14.453125" style="37" customWidth="1"/>
    <col min="14358" max="14358" width="8.90625" style="37" customWidth="1"/>
    <col min="14359" max="14359" width="11.6328125" style="37" customWidth="1"/>
    <col min="14360" max="14360" width="15.90625" style="37" customWidth="1"/>
    <col min="14361" max="14597" width="11.453125" style="37"/>
    <col min="14598" max="14598" width="14.36328125" style="37" customWidth="1"/>
    <col min="14599" max="14600" width="3.453125" style="37" customWidth="1"/>
    <col min="14601" max="14601" width="11.90625" style="37" customWidth="1"/>
    <col min="14602" max="14602" width="2.90625" style="37" customWidth="1"/>
    <col min="14603" max="14603" width="3.36328125" style="37" customWidth="1"/>
    <col min="14604" max="14605" width="2.90625" style="37" customWidth="1"/>
    <col min="14606" max="14606" width="5.08984375" style="37" customWidth="1"/>
    <col min="14607" max="14607" width="18" style="37" customWidth="1"/>
    <col min="14608" max="14608" width="15.90625" style="37" customWidth="1"/>
    <col min="14609" max="14609" width="8" style="37" customWidth="1"/>
    <col min="14610" max="14610" width="7.453125" style="37" customWidth="1"/>
    <col min="14611" max="14611" width="7.90625" style="37" customWidth="1"/>
    <col min="14612" max="14612" width="2.6328125" style="37" customWidth="1"/>
    <col min="14613" max="14613" width="14.453125" style="37" customWidth="1"/>
    <col min="14614" max="14614" width="8.90625" style="37" customWidth="1"/>
    <col min="14615" max="14615" width="11.6328125" style="37" customWidth="1"/>
    <col min="14616" max="14616" width="15.90625" style="37" customWidth="1"/>
    <col min="14617" max="14853" width="11.453125" style="37"/>
    <col min="14854" max="14854" width="14.36328125" style="37" customWidth="1"/>
    <col min="14855" max="14856" width="3.453125" style="37" customWidth="1"/>
    <col min="14857" max="14857" width="11.90625" style="37" customWidth="1"/>
    <col min="14858" max="14858" width="2.90625" style="37" customWidth="1"/>
    <col min="14859" max="14859" width="3.36328125" style="37" customWidth="1"/>
    <col min="14860" max="14861" width="2.90625" style="37" customWidth="1"/>
    <col min="14862" max="14862" width="5.08984375" style="37" customWidth="1"/>
    <col min="14863" max="14863" width="18" style="37" customWidth="1"/>
    <col min="14864" max="14864" width="15.90625" style="37" customWidth="1"/>
    <col min="14865" max="14865" width="8" style="37" customWidth="1"/>
    <col min="14866" max="14866" width="7.453125" style="37" customWidth="1"/>
    <col min="14867" max="14867" width="7.90625" style="37" customWidth="1"/>
    <col min="14868" max="14868" width="2.6328125" style="37" customWidth="1"/>
    <col min="14869" max="14869" width="14.453125" style="37" customWidth="1"/>
    <col min="14870" max="14870" width="8.90625" style="37" customWidth="1"/>
    <col min="14871" max="14871" width="11.6328125" style="37" customWidth="1"/>
    <col min="14872" max="14872" width="15.90625" style="37" customWidth="1"/>
    <col min="14873" max="15109" width="11.453125" style="37"/>
    <col min="15110" max="15110" width="14.36328125" style="37" customWidth="1"/>
    <col min="15111" max="15112" width="3.453125" style="37" customWidth="1"/>
    <col min="15113" max="15113" width="11.90625" style="37" customWidth="1"/>
    <col min="15114" max="15114" width="2.90625" style="37" customWidth="1"/>
    <col min="15115" max="15115" width="3.36328125" style="37" customWidth="1"/>
    <col min="15116" max="15117" width="2.90625" style="37" customWidth="1"/>
    <col min="15118" max="15118" width="5.08984375" style="37" customWidth="1"/>
    <col min="15119" max="15119" width="18" style="37" customWidth="1"/>
    <col min="15120" max="15120" width="15.90625" style="37" customWidth="1"/>
    <col min="15121" max="15121" width="8" style="37" customWidth="1"/>
    <col min="15122" max="15122" width="7.453125" style="37" customWidth="1"/>
    <col min="15123" max="15123" width="7.90625" style="37" customWidth="1"/>
    <col min="15124" max="15124" width="2.6328125" style="37" customWidth="1"/>
    <col min="15125" max="15125" width="14.453125" style="37" customWidth="1"/>
    <col min="15126" max="15126" width="8.90625" style="37" customWidth="1"/>
    <col min="15127" max="15127" width="11.6328125" style="37" customWidth="1"/>
    <col min="15128" max="15128" width="15.90625" style="37" customWidth="1"/>
    <col min="15129" max="15365" width="11.453125" style="37"/>
    <col min="15366" max="15366" width="14.36328125" style="37" customWidth="1"/>
    <col min="15367" max="15368" width="3.453125" style="37" customWidth="1"/>
    <col min="15369" max="15369" width="11.90625" style="37" customWidth="1"/>
    <col min="15370" max="15370" width="2.90625" style="37" customWidth="1"/>
    <col min="15371" max="15371" width="3.36328125" style="37" customWidth="1"/>
    <col min="15372" max="15373" width="2.90625" style="37" customWidth="1"/>
    <col min="15374" max="15374" width="5.08984375" style="37" customWidth="1"/>
    <col min="15375" max="15375" width="18" style="37" customWidth="1"/>
    <col min="15376" max="15376" width="15.90625" style="37" customWidth="1"/>
    <col min="15377" max="15377" width="8" style="37" customWidth="1"/>
    <col min="15378" max="15378" width="7.453125" style="37" customWidth="1"/>
    <col min="15379" max="15379" width="7.90625" style="37" customWidth="1"/>
    <col min="15380" max="15380" width="2.6328125" style="37" customWidth="1"/>
    <col min="15381" max="15381" width="14.453125" style="37" customWidth="1"/>
    <col min="15382" max="15382" width="8.90625" style="37" customWidth="1"/>
    <col min="15383" max="15383" width="11.6328125" style="37" customWidth="1"/>
    <col min="15384" max="15384" width="15.90625" style="37" customWidth="1"/>
    <col min="15385" max="15621" width="11.453125" style="37"/>
    <col min="15622" max="15622" width="14.36328125" style="37" customWidth="1"/>
    <col min="15623" max="15624" width="3.453125" style="37" customWidth="1"/>
    <col min="15625" max="15625" width="11.90625" style="37" customWidth="1"/>
    <col min="15626" max="15626" width="2.90625" style="37" customWidth="1"/>
    <col min="15627" max="15627" width="3.36328125" style="37" customWidth="1"/>
    <col min="15628" max="15629" width="2.90625" style="37" customWidth="1"/>
    <col min="15630" max="15630" width="5.08984375" style="37" customWidth="1"/>
    <col min="15631" max="15631" width="18" style="37" customWidth="1"/>
    <col min="15632" max="15632" width="15.90625" style="37" customWidth="1"/>
    <col min="15633" max="15633" width="8" style="37" customWidth="1"/>
    <col min="15634" max="15634" width="7.453125" style="37" customWidth="1"/>
    <col min="15635" max="15635" width="7.90625" style="37" customWidth="1"/>
    <col min="15636" max="15636" width="2.6328125" style="37" customWidth="1"/>
    <col min="15637" max="15637" width="14.453125" style="37" customWidth="1"/>
    <col min="15638" max="15638" width="8.90625" style="37" customWidth="1"/>
    <col min="15639" max="15639" width="11.6328125" style="37" customWidth="1"/>
    <col min="15640" max="15640" width="15.90625" style="37" customWidth="1"/>
    <col min="15641" max="15877" width="11.453125" style="37"/>
    <col min="15878" max="15878" width="14.36328125" style="37" customWidth="1"/>
    <col min="15879" max="15880" width="3.453125" style="37" customWidth="1"/>
    <col min="15881" max="15881" width="11.90625" style="37" customWidth="1"/>
    <col min="15882" max="15882" width="2.90625" style="37" customWidth="1"/>
    <col min="15883" max="15883" width="3.36328125" style="37" customWidth="1"/>
    <col min="15884" max="15885" width="2.90625" style="37" customWidth="1"/>
    <col min="15886" max="15886" width="5.08984375" style="37" customWidth="1"/>
    <col min="15887" max="15887" width="18" style="37" customWidth="1"/>
    <col min="15888" max="15888" width="15.90625" style="37" customWidth="1"/>
    <col min="15889" max="15889" width="8" style="37" customWidth="1"/>
    <col min="15890" max="15890" width="7.453125" style="37" customWidth="1"/>
    <col min="15891" max="15891" width="7.90625" style="37" customWidth="1"/>
    <col min="15892" max="15892" width="2.6328125" style="37" customWidth="1"/>
    <col min="15893" max="15893" width="14.453125" style="37" customWidth="1"/>
    <col min="15894" max="15894" width="8.90625" style="37" customWidth="1"/>
    <col min="15895" max="15895" width="11.6328125" style="37" customWidth="1"/>
    <col min="15896" max="15896" width="15.90625" style="37" customWidth="1"/>
    <col min="15897" max="16133" width="11.453125" style="37"/>
    <col min="16134" max="16134" width="14.36328125" style="37" customWidth="1"/>
    <col min="16135" max="16136" width="3.453125" style="37" customWidth="1"/>
    <col min="16137" max="16137" width="11.90625" style="37" customWidth="1"/>
    <col min="16138" max="16138" width="2.90625" style="37" customWidth="1"/>
    <col min="16139" max="16139" width="3.36328125" style="37" customWidth="1"/>
    <col min="16140" max="16141" width="2.90625" style="37" customWidth="1"/>
    <col min="16142" max="16142" width="5.08984375" style="37" customWidth="1"/>
    <col min="16143" max="16143" width="18" style="37" customWidth="1"/>
    <col min="16144" max="16144" width="15.90625" style="37" customWidth="1"/>
    <col min="16145" max="16145" width="8" style="37" customWidth="1"/>
    <col min="16146" max="16146" width="7.453125" style="37" customWidth="1"/>
    <col min="16147" max="16147" width="7.90625" style="37" customWidth="1"/>
    <col min="16148" max="16148" width="2.6328125" style="37" customWidth="1"/>
    <col min="16149" max="16149" width="14.453125" style="37" customWidth="1"/>
    <col min="16150" max="16150" width="8.90625" style="37" customWidth="1"/>
    <col min="16151" max="16151" width="11.6328125" style="37" customWidth="1"/>
    <col min="16152" max="16152" width="15.90625" style="37" customWidth="1"/>
    <col min="16153" max="16384" width="11.453125" style="37"/>
  </cols>
  <sheetData>
    <row r="2" spans="1:44" ht="19.5" customHeight="1">
      <c r="A2" s="148"/>
      <c r="B2" s="148"/>
      <c r="C2" s="148"/>
      <c r="D2" s="148"/>
      <c r="E2" s="146" t="s">
        <v>390</v>
      </c>
      <c r="F2" s="146"/>
      <c r="G2" s="146"/>
      <c r="H2" s="146"/>
      <c r="I2" s="146"/>
      <c r="J2" s="146"/>
      <c r="K2" s="146"/>
      <c r="L2" s="146"/>
      <c r="M2" s="146"/>
      <c r="N2" s="147" t="s">
        <v>391</v>
      </c>
      <c r="O2" s="147"/>
      <c r="P2" s="147"/>
      <c r="Q2" s="147"/>
      <c r="R2" s="147"/>
      <c r="S2" s="147"/>
      <c r="T2" s="147"/>
      <c r="U2" s="147"/>
      <c r="V2" s="146" t="s">
        <v>392</v>
      </c>
      <c r="W2" s="146"/>
      <c r="X2" s="100"/>
    </row>
    <row r="3" spans="1:44" ht="19.5" customHeight="1">
      <c r="A3" s="148"/>
      <c r="B3" s="148"/>
      <c r="C3" s="148"/>
      <c r="D3" s="148"/>
      <c r="E3" s="146"/>
      <c r="F3" s="146"/>
      <c r="G3" s="146"/>
      <c r="H3" s="146"/>
      <c r="I3" s="146"/>
      <c r="J3" s="146"/>
      <c r="K3" s="146"/>
      <c r="L3" s="146"/>
      <c r="M3" s="146"/>
      <c r="N3" s="147"/>
      <c r="O3" s="147"/>
      <c r="P3" s="147"/>
      <c r="Q3" s="147"/>
      <c r="R3" s="147"/>
      <c r="S3" s="147"/>
      <c r="T3" s="147"/>
      <c r="U3" s="147"/>
      <c r="V3" s="146"/>
      <c r="W3" s="146"/>
      <c r="X3" s="100"/>
    </row>
    <row r="4" spans="1:44" ht="19.5" customHeight="1">
      <c r="A4" s="148"/>
      <c r="B4" s="148"/>
      <c r="C4" s="148"/>
      <c r="D4" s="148"/>
      <c r="E4" s="146"/>
      <c r="F4" s="146"/>
      <c r="G4" s="146"/>
      <c r="H4" s="146"/>
      <c r="I4" s="146"/>
      <c r="J4" s="146"/>
      <c r="K4" s="146"/>
      <c r="L4" s="146"/>
      <c r="M4" s="146"/>
      <c r="N4" s="147"/>
      <c r="O4" s="147"/>
      <c r="P4" s="147"/>
      <c r="Q4" s="147"/>
      <c r="R4" s="147"/>
      <c r="S4" s="147"/>
      <c r="T4" s="147"/>
      <c r="U4" s="147"/>
      <c r="V4" s="146"/>
      <c r="W4" s="146"/>
      <c r="X4" s="100"/>
    </row>
    <row r="5" spans="1:44" ht="19.5" customHeight="1">
      <c r="A5" s="148"/>
      <c r="B5" s="148"/>
      <c r="C5" s="148"/>
      <c r="D5" s="148"/>
      <c r="E5" s="146" t="s">
        <v>393</v>
      </c>
      <c r="F5" s="146"/>
      <c r="G5" s="146"/>
      <c r="H5" s="146"/>
      <c r="I5" s="146"/>
      <c r="J5" s="146"/>
      <c r="K5" s="146"/>
      <c r="L5" s="146"/>
      <c r="M5" s="146"/>
      <c r="N5" s="147" t="s">
        <v>394</v>
      </c>
      <c r="O5" s="147"/>
      <c r="P5" s="147"/>
      <c r="Q5" s="147"/>
      <c r="R5" s="147"/>
      <c r="S5" s="147"/>
      <c r="T5" s="147"/>
      <c r="U5" s="147"/>
      <c r="V5" s="146" t="s">
        <v>395</v>
      </c>
      <c r="W5" s="146"/>
      <c r="X5" s="100"/>
    </row>
    <row r="6" spans="1:44" ht="19.5" customHeight="1">
      <c r="A6" s="148"/>
      <c r="B6" s="148"/>
      <c r="C6" s="148"/>
      <c r="D6" s="148"/>
      <c r="E6" s="146"/>
      <c r="F6" s="146"/>
      <c r="G6" s="146"/>
      <c r="H6" s="146"/>
      <c r="I6" s="146"/>
      <c r="J6" s="146"/>
      <c r="K6" s="146"/>
      <c r="L6" s="146"/>
      <c r="M6" s="146"/>
      <c r="N6" s="147"/>
      <c r="O6" s="147"/>
      <c r="P6" s="147"/>
      <c r="Q6" s="147"/>
      <c r="R6" s="147"/>
      <c r="S6" s="147"/>
      <c r="T6" s="147"/>
      <c r="U6" s="147"/>
      <c r="V6" s="146"/>
      <c r="W6" s="146"/>
      <c r="X6" s="100"/>
    </row>
    <row r="7" spans="1:44" ht="19.5" customHeight="1">
      <c r="A7" s="148"/>
      <c r="B7" s="148"/>
      <c r="C7" s="148"/>
      <c r="D7" s="148"/>
      <c r="E7" s="146"/>
      <c r="F7" s="146"/>
      <c r="G7" s="146"/>
      <c r="H7" s="146"/>
      <c r="I7" s="146"/>
      <c r="J7" s="146"/>
      <c r="K7" s="146"/>
      <c r="L7" s="146"/>
      <c r="M7" s="146"/>
      <c r="N7" s="147"/>
      <c r="O7" s="147"/>
      <c r="P7" s="147"/>
      <c r="Q7" s="147"/>
      <c r="R7" s="147"/>
      <c r="S7" s="147"/>
      <c r="T7" s="147"/>
      <c r="U7" s="147"/>
      <c r="V7" s="146"/>
      <c r="W7" s="146"/>
      <c r="X7" s="100"/>
    </row>
    <row r="8" spans="1:44" ht="16.5" customHeight="1">
      <c r="A8" s="125" t="s">
        <v>87</v>
      </c>
      <c r="B8" s="125"/>
      <c r="C8" s="125"/>
      <c r="D8" s="125"/>
      <c r="E8" s="125"/>
      <c r="F8" s="125"/>
      <c r="G8" s="125"/>
      <c r="H8" s="125"/>
      <c r="I8" s="125"/>
      <c r="J8" s="125"/>
      <c r="K8" s="125"/>
      <c r="L8" s="125"/>
      <c r="M8" s="125"/>
      <c r="N8" s="125"/>
      <c r="O8" s="125"/>
      <c r="P8" s="125"/>
      <c r="Q8" s="125"/>
      <c r="R8" s="125"/>
      <c r="S8" s="125"/>
      <c r="T8" s="125"/>
      <c r="U8" s="125"/>
      <c r="V8" s="125"/>
      <c r="W8" s="125"/>
      <c r="X8" s="125"/>
    </row>
    <row r="9" spans="1:44" ht="18" customHeight="1">
      <c r="A9" s="126" t="s">
        <v>89</v>
      </c>
      <c r="B9" s="127"/>
      <c r="C9" s="127"/>
      <c r="D9" s="127"/>
      <c r="E9" s="127"/>
      <c r="F9" s="127"/>
      <c r="G9" s="127"/>
      <c r="H9" s="127"/>
      <c r="I9" s="127"/>
      <c r="J9" s="127"/>
      <c r="K9" s="127"/>
      <c r="L9" s="127"/>
      <c r="M9" s="127"/>
      <c r="N9" s="127"/>
      <c r="O9" s="128"/>
      <c r="P9" s="126" t="s">
        <v>79</v>
      </c>
      <c r="Q9" s="127"/>
      <c r="R9" s="128"/>
      <c r="S9" s="126" t="s">
        <v>80</v>
      </c>
      <c r="T9" s="128"/>
      <c r="U9" s="41" t="s">
        <v>81</v>
      </c>
      <c r="V9" s="42"/>
      <c r="W9" s="42"/>
      <c r="X9" s="43"/>
    </row>
    <row r="10" spans="1:44" ht="39" customHeight="1">
      <c r="A10" s="139" t="s">
        <v>1</v>
      </c>
      <c r="B10" s="141" t="s">
        <v>2</v>
      </c>
      <c r="C10" s="142"/>
      <c r="D10" s="143" t="s">
        <v>3</v>
      </c>
      <c r="E10" s="141" t="s">
        <v>4</v>
      </c>
      <c r="F10" s="145"/>
      <c r="G10" s="145"/>
      <c r="H10" s="145"/>
      <c r="I10" s="142"/>
      <c r="J10" s="141" t="s">
        <v>82</v>
      </c>
      <c r="K10" s="145"/>
      <c r="L10" s="142"/>
      <c r="M10" s="135" t="s">
        <v>16</v>
      </c>
      <c r="N10" s="135" t="s">
        <v>17</v>
      </c>
      <c r="O10" s="135" t="s">
        <v>83</v>
      </c>
      <c r="P10" s="137" t="s">
        <v>84</v>
      </c>
      <c r="Q10" s="137" t="s">
        <v>78</v>
      </c>
      <c r="R10" s="137" t="s">
        <v>77</v>
      </c>
      <c r="S10" s="137" t="s">
        <v>5</v>
      </c>
      <c r="T10" s="129" t="s">
        <v>6</v>
      </c>
      <c r="U10" s="131" t="s">
        <v>383</v>
      </c>
      <c r="V10" s="133" t="s">
        <v>7</v>
      </c>
      <c r="W10" s="133" t="s">
        <v>8</v>
      </c>
      <c r="X10" s="133" t="s">
        <v>90</v>
      </c>
    </row>
    <row r="11" spans="1:44" ht="101.25" customHeight="1">
      <c r="A11" s="140"/>
      <c r="B11" s="44" t="s">
        <v>9</v>
      </c>
      <c r="C11" s="45" t="s">
        <v>10</v>
      </c>
      <c r="D11" s="144"/>
      <c r="E11" s="45" t="s">
        <v>11</v>
      </c>
      <c r="F11" s="45" t="s">
        <v>12</v>
      </c>
      <c r="G11" s="45" t="s">
        <v>13</v>
      </c>
      <c r="H11" s="45" t="s">
        <v>14</v>
      </c>
      <c r="I11" s="45" t="s">
        <v>15</v>
      </c>
      <c r="J11" s="45" t="s">
        <v>85</v>
      </c>
      <c r="K11" s="45" t="s">
        <v>313</v>
      </c>
      <c r="L11" s="45" t="s">
        <v>86</v>
      </c>
      <c r="M11" s="136"/>
      <c r="N11" s="136"/>
      <c r="O11" s="136"/>
      <c r="P11" s="138"/>
      <c r="Q11" s="138"/>
      <c r="R11" s="138"/>
      <c r="S11" s="138"/>
      <c r="T11" s="130"/>
      <c r="U11" s="132"/>
      <c r="V11" s="134"/>
      <c r="W11" s="134"/>
      <c r="X11" s="134"/>
      <c r="Y11" s="37" t="s">
        <v>389</v>
      </c>
      <c r="AR11" s="37" t="s">
        <v>76</v>
      </c>
    </row>
    <row r="12" spans="1:44" ht="33.75" customHeight="1">
      <c r="A12" s="46" t="s">
        <v>0</v>
      </c>
      <c r="B12" s="98" t="s">
        <v>387</v>
      </c>
      <c r="C12" s="98"/>
      <c r="D12" s="98"/>
      <c r="E12" s="98"/>
      <c r="F12" s="98"/>
      <c r="G12" s="98"/>
      <c r="H12" s="98"/>
      <c r="I12" s="98"/>
      <c r="J12" s="98"/>
      <c r="K12" s="98"/>
      <c r="L12" s="98"/>
      <c r="M12" s="98"/>
      <c r="N12" s="98"/>
      <c r="O12" s="98"/>
      <c r="P12" s="98"/>
      <c r="Q12" s="98"/>
      <c r="R12" s="98"/>
      <c r="S12" s="98"/>
      <c r="T12" s="98"/>
      <c r="U12" s="98"/>
      <c r="V12" s="98"/>
      <c r="W12" s="98"/>
      <c r="X12" s="98"/>
    </row>
    <row r="13" spans="1:44" ht="57" customHeight="1">
      <c r="A13" s="121" t="s">
        <v>91</v>
      </c>
      <c r="B13" s="123" t="s">
        <v>75</v>
      </c>
      <c r="C13" s="111"/>
      <c r="D13" s="47" t="s">
        <v>92</v>
      </c>
      <c r="E13" s="47">
        <v>1</v>
      </c>
      <c r="F13" s="47"/>
      <c r="G13" s="47"/>
      <c r="H13" s="47"/>
      <c r="I13" s="47"/>
      <c r="J13" s="47" t="s">
        <v>75</v>
      </c>
      <c r="K13" s="47"/>
      <c r="L13" s="47"/>
      <c r="M13" s="48" t="s">
        <v>93</v>
      </c>
      <c r="N13" s="49" t="s">
        <v>94</v>
      </c>
      <c r="O13" s="48" t="s">
        <v>95</v>
      </c>
      <c r="P13" s="48" t="s">
        <v>88</v>
      </c>
      <c r="Q13" s="50">
        <v>2</v>
      </c>
      <c r="R13" s="51">
        <v>1</v>
      </c>
      <c r="S13" s="52" t="str">
        <f>IF((Q13*R13&gt;=1)*AND(Q13*R13&lt;4),"Aceptable",IF((Q13*R13&gt;=4)*AND(Q13*R13&lt;=6),"Alerta",IF((Q13*R13&gt;=8)*AND(Q13*R13&lt;=16),"No Aceptable"," ")))</f>
        <v>Aceptable</v>
      </c>
      <c r="T13" s="50">
        <f>IF((S13="ACEPTABLE"),1,IF((S13="ALERTA"),2,IF((S13="NO ACEPTABLE"),3," ")))</f>
        <v>1</v>
      </c>
      <c r="U13" s="53" t="s">
        <v>317</v>
      </c>
      <c r="V13" s="54">
        <v>1</v>
      </c>
      <c r="W13" s="52" t="str">
        <f>IF(T13=" "," ",IF((T13*V13&gt;=1)*AND(T13*V13&lt;=2),"ACEPTABLE",IF((T13*V13&gt;=3)*AND(T13*V13&lt;=4),"ALERTA",IF((T13*V13&gt;=6)*AND(T13*V13&lt;=9),"NO ACEPTABLE"," "))))</f>
        <v>ACEPTABLE</v>
      </c>
      <c r="X13" s="55"/>
      <c r="AB13" s="37">
        <v>1</v>
      </c>
    </row>
    <row r="14" spans="1:44" ht="57" customHeight="1">
      <c r="A14" s="121"/>
      <c r="B14" s="123"/>
      <c r="C14" s="112"/>
      <c r="D14" s="124" t="s">
        <v>92</v>
      </c>
      <c r="E14" s="124">
        <v>1</v>
      </c>
      <c r="F14" s="56"/>
      <c r="G14" s="56"/>
      <c r="H14" s="56"/>
      <c r="I14" s="56"/>
      <c r="J14" s="47" t="s">
        <v>75</v>
      </c>
      <c r="K14" s="47"/>
      <c r="L14" s="56"/>
      <c r="M14" s="57" t="s">
        <v>93</v>
      </c>
      <c r="N14" s="58" t="s">
        <v>94</v>
      </c>
      <c r="O14" s="48" t="s">
        <v>96</v>
      </c>
      <c r="P14" s="48" t="s">
        <v>88</v>
      </c>
      <c r="Q14" s="50">
        <v>1</v>
      </c>
      <c r="R14" s="50">
        <v>1</v>
      </c>
      <c r="S14" s="52" t="str">
        <f t="shared" ref="S14:S27" si="0">IF((Q14*R14&gt;=1)*AND(Q14*R14&lt;4),"Aceptable",IF((Q14*R14&gt;=4)*AND(Q14*R14&lt;=6),"Alerta",IF((Q14*R14&gt;=8)*AND(Q14*R14&lt;=16),"No Aceptable"," ")))</f>
        <v>Aceptable</v>
      </c>
      <c r="T14" s="50">
        <f t="shared" ref="T14:T58" si="1">IF((S14="ACEPTABLE"),1,IF((S14="ALERTA"),2,IF((S14="NO ACEPTABLE"),3," ")))</f>
        <v>1</v>
      </c>
      <c r="U14" s="53" t="s">
        <v>317</v>
      </c>
      <c r="V14" s="54">
        <v>1</v>
      </c>
      <c r="W14" s="52" t="str">
        <f t="shared" ref="W14:W27" si="2">IF(T14=" "," ",IF((T14*V14&gt;=1)*AND(T14*V14&lt;=2),"ACEPTABLE",IF((T14*V14&gt;=3)*AND(T14*V14&lt;=4),"ALERTA",IF((T14*V14&gt;=6)*AND(T14*V14&lt;=9),"NO ACEPTABLE"," "))))</f>
        <v>ACEPTABLE</v>
      </c>
      <c r="X14" s="55"/>
      <c r="AB14" s="37">
        <v>2</v>
      </c>
    </row>
    <row r="15" spans="1:44" ht="57" customHeight="1">
      <c r="A15" s="121"/>
      <c r="B15" s="123"/>
      <c r="C15" s="112"/>
      <c r="D15" s="124"/>
      <c r="E15" s="124"/>
      <c r="F15" s="56"/>
      <c r="G15" s="56"/>
      <c r="H15" s="56"/>
      <c r="I15" s="56"/>
      <c r="J15" s="47" t="s">
        <v>75</v>
      </c>
      <c r="K15" s="47"/>
      <c r="L15" s="56"/>
      <c r="M15" s="48" t="s">
        <v>93</v>
      </c>
      <c r="N15" s="49" t="s">
        <v>97</v>
      </c>
      <c r="O15" s="48" t="s">
        <v>96</v>
      </c>
      <c r="P15" s="48" t="s">
        <v>88</v>
      </c>
      <c r="Q15" s="50">
        <v>1</v>
      </c>
      <c r="R15" s="50">
        <v>1</v>
      </c>
      <c r="S15" s="52" t="str">
        <f t="shared" si="0"/>
        <v>Aceptable</v>
      </c>
      <c r="T15" s="50">
        <f t="shared" si="1"/>
        <v>1</v>
      </c>
      <c r="U15" s="53" t="s">
        <v>318</v>
      </c>
      <c r="V15" s="54">
        <v>1</v>
      </c>
      <c r="W15" s="52" t="str">
        <f t="shared" si="2"/>
        <v>ACEPTABLE</v>
      </c>
      <c r="X15" s="55"/>
      <c r="AB15" s="37">
        <v>3</v>
      </c>
    </row>
    <row r="16" spans="1:44" ht="57" customHeight="1">
      <c r="A16" s="121"/>
      <c r="B16" s="123"/>
      <c r="C16" s="112"/>
      <c r="D16" s="124"/>
      <c r="E16" s="124"/>
      <c r="F16" s="56"/>
      <c r="G16" s="56"/>
      <c r="H16" s="56"/>
      <c r="I16" s="56"/>
      <c r="J16" s="47" t="s">
        <v>75</v>
      </c>
      <c r="K16" s="47"/>
      <c r="L16" s="56"/>
      <c r="M16" s="48" t="s">
        <v>98</v>
      </c>
      <c r="N16" s="49" t="s">
        <v>99</v>
      </c>
      <c r="O16" s="49" t="s">
        <v>100</v>
      </c>
      <c r="P16" s="49" t="s">
        <v>88</v>
      </c>
      <c r="Q16" s="50">
        <v>1</v>
      </c>
      <c r="R16" s="50">
        <v>1</v>
      </c>
      <c r="S16" s="52" t="str">
        <f t="shared" si="0"/>
        <v>Aceptable</v>
      </c>
      <c r="T16" s="50">
        <f t="shared" si="1"/>
        <v>1</v>
      </c>
      <c r="U16" s="53" t="s">
        <v>320</v>
      </c>
      <c r="V16" s="54">
        <v>1</v>
      </c>
      <c r="W16" s="52" t="str">
        <f t="shared" si="2"/>
        <v>ACEPTABLE</v>
      </c>
      <c r="X16" s="55"/>
    </row>
    <row r="17" spans="1:26" ht="57" customHeight="1">
      <c r="A17" s="121"/>
      <c r="B17" s="123"/>
      <c r="C17" s="112"/>
      <c r="D17" s="124"/>
      <c r="E17" s="124"/>
      <c r="F17" s="56"/>
      <c r="G17" s="56"/>
      <c r="H17" s="56"/>
      <c r="I17" s="56"/>
      <c r="J17" s="47" t="s">
        <v>75</v>
      </c>
      <c r="K17" s="47"/>
      <c r="L17" s="56"/>
      <c r="M17" s="48" t="s">
        <v>101</v>
      </c>
      <c r="N17" s="49" t="s">
        <v>102</v>
      </c>
      <c r="O17" s="49" t="s">
        <v>103</v>
      </c>
      <c r="P17" s="49" t="s">
        <v>88</v>
      </c>
      <c r="Q17" s="50">
        <v>1</v>
      </c>
      <c r="R17" s="50">
        <v>1</v>
      </c>
      <c r="S17" s="52" t="str">
        <f t="shared" si="0"/>
        <v>Aceptable</v>
      </c>
      <c r="T17" s="50">
        <f t="shared" si="1"/>
        <v>1</v>
      </c>
      <c r="U17" s="53" t="s">
        <v>321</v>
      </c>
      <c r="V17" s="54">
        <v>1</v>
      </c>
      <c r="W17" s="52" t="str">
        <f t="shared" si="2"/>
        <v>ACEPTABLE</v>
      </c>
      <c r="X17" s="55"/>
    </row>
    <row r="18" spans="1:26" ht="84" customHeight="1">
      <c r="A18" s="121"/>
      <c r="B18" s="123"/>
      <c r="C18" s="112"/>
      <c r="D18" s="124"/>
      <c r="E18" s="124"/>
      <c r="F18" s="56"/>
      <c r="G18" s="56"/>
      <c r="H18" s="56"/>
      <c r="I18" s="56"/>
      <c r="J18" s="47" t="s">
        <v>75</v>
      </c>
      <c r="K18" s="47"/>
      <c r="L18" s="56"/>
      <c r="M18" s="48" t="s">
        <v>104</v>
      </c>
      <c r="N18" s="49" t="s">
        <v>105</v>
      </c>
      <c r="O18" s="49" t="s">
        <v>106</v>
      </c>
      <c r="P18" s="49" t="s">
        <v>88</v>
      </c>
      <c r="Q18" s="50">
        <v>2</v>
      </c>
      <c r="R18" s="50">
        <v>1</v>
      </c>
      <c r="S18" s="52" t="str">
        <f t="shared" si="0"/>
        <v>Aceptable</v>
      </c>
      <c r="T18" s="50">
        <f t="shared" si="1"/>
        <v>1</v>
      </c>
      <c r="U18" s="59" t="s">
        <v>344</v>
      </c>
      <c r="V18" s="54">
        <v>1</v>
      </c>
      <c r="W18" s="52" t="str">
        <f t="shared" si="2"/>
        <v>ACEPTABLE</v>
      </c>
      <c r="X18" s="60"/>
    </row>
    <row r="19" spans="1:26" ht="57" customHeight="1">
      <c r="A19" s="121"/>
      <c r="B19" s="123"/>
      <c r="C19" s="112"/>
      <c r="D19" s="124"/>
      <c r="E19" s="124"/>
      <c r="F19" s="56"/>
      <c r="G19" s="56"/>
      <c r="H19" s="56"/>
      <c r="I19" s="56"/>
      <c r="J19" s="47" t="s">
        <v>75</v>
      </c>
      <c r="K19" s="47"/>
      <c r="L19" s="56"/>
      <c r="M19" s="48" t="s">
        <v>107</v>
      </c>
      <c r="N19" s="49" t="s">
        <v>108</v>
      </c>
      <c r="O19" s="49" t="s">
        <v>109</v>
      </c>
      <c r="P19" s="49" t="s">
        <v>88</v>
      </c>
      <c r="Q19" s="50">
        <v>3</v>
      </c>
      <c r="R19" s="50">
        <v>1</v>
      </c>
      <c r="S19" s="52" t="str">
        <f t="shared" si="0"/>
        <v>Aceptable</v>
      </c>
      <c r="T19" s="50">
        <f t="shared" si="1"/>
        <v>1</v>
      </c>
      <c r="U19" s="53" t="s">
        <v>350</v>
      </c>
      <c r="V19" s="54">
        <v>1</v>
      </c>
      <c r="W19" s="52" t="str">
        <f t="shared" si="2"/>
        <v>ACEPTABLE</v>
      </c>
      <c r="X19" s="60"/>
    </row>
    <row r="20" spans="1:26" ht="57" customHeight="1">
      <c r="A20" s="121"/>
      <c r="B20" s="123"/>
      <c r="C20" s="112"/>
      <c r="D20" s="124"/>
      <c r="E20" s="124"/>
      <c r="F20" s="56"/>
      <c r="G20" s="56"/>
      <c r="H20" s="56"/>
      <c r="I20" s="56"/>
      <c r="J20" s="47" t="s">
        <v>75</v>
      </c>
      <c r="K20" s="47"/>
      <c r="L20" s="56"/>
      <c r="M20" s="48" t="s">
        <v>110</v>
      </c>
      <c r="N20" s="49" t="s">
        <v>111</v>
      </c>
      <c r="O20" s="49" t="s">
        <v>112</v>
      </c>
      <c r="P20" s="49" t="s">
        <v>88</v>
      </c>
      <c r="Q20" s="50">
        <v>1</v>
      </c>
      <c r="R20" s="50">
        <v>1</v>
      </c>
      <c r="S20" s="52" t="str">
        <f t="shared" si="0"/>
        <v>Aceptable</v>
      </c>
      <c r="T20" s="50">
        <f t="shared" si="1"/>
        <v>1</v>
      </c>
      <c r="U20" s="61" t="s">
        <v>338</v>
      </c>
      <c r="V20" s="54">
        <v>1</v>
      </c>
      <c r="W20" s="52" t="str">
        <f t="shared" si="2"/>
        <v>ACEPTABLE</v>
      </c>
      <c r="X20" s="55"/>
    </row>
    <row r="21" spans="1:26" ht="75.75" customHeight="1">
      <c r="A21" s="121"/>
      <c r="B21" s="123"/>
      <c r="C21" s="112"/>
      <c r="D21" s="124"/>
      <c r="E21" s="124"/>
      <c r="F21" s="47"/>
      <c r="G21" s="47"/>
      <c r="H21" s="47"/>
      <c r="I21" s="47"/>
      <c r="J21" s="47" t="s">
        <v>75</v>
      </c>
      <c r="K21" s="47"/>
      <c r="L21" s="47"/>
      <c r="M21" s="48" t="s">
        <v>113</v>
      </c>
      <c r="N21" s="49" t="s">
        <v>114</v>
      </c>
      <c r="O21" s="49" t="s">
        <v>112</v>
      </c>
      <c r="P21" s="49" t="s">
        <v>88</v>
      </c>
      <c r="Q21" s="50">
        <v>1</v>
      </c>
      <c r="R21" s="50">
        <v>1</v>
      </c>
      <c r="S21" s="52" t="str">
        <f t="shared" si="0"/>
        <v>Aceptable</v>
      </c>
      <c r="T21" s="50">
        <f t="shared" si="1"/>
        <v>1</v>
      </c>
      <c r="U21" s="53" t="s">
        <v>322</v>
      </c>
      <c r="V21" s="54">
        <v>1</v>
      </c>
      <c r="W21" s="52" t="str">
        <f t="shared" si="2"/>
        <v>ACEPTABLE</v>
      </c>
      <c r="X21" s="55"/>
    </row>
    <row r="22" spans="1:26" ht="79.5" customHeight="1">
      <c r="A22" s="121"/>
      <c r="B22" s="123"/>
      <c r="C22" s="112"/>
      <c r="D22" s="124"/>
      <c r="E22" s="124"/>
      <c r="F22" s="47"/>
      <c r="G22" s="47"/>
      <c r="H22" s="47"/>
      <c r="I22" s="47"/>
      <c r="J22" s="47" t="s">
        <v>75</v>
      </c>
      <c r="K22" s="47"/>
      <c r="L22" s="47"/>
      <c r="M22" s="48" t="s">
        <v>115</v>
      </c>
      <c r="N22" s="49" t="s">
        <v>116</v>
      </c>
      <c r="O22" s="60" t="s">
        <v>117</v>
      </c>
      <c r="P22" s="60" t="s">
        <v>88</v>
      </c>
      <c r="Q22" s="50">
        <v>1</v>
      </c>
      <c r="R22" s="50">
        <v>1</v>
      </c>
      <c r="S22" s="52" t="str">
        <f t="shared" si="0"/>
        <v>Aceptable</v>
      </c>
      <c r="T22" s="50">
        <f t="shared" si="1"/>
        <v>1</v>
      </c>
      <c r="U22" s="53" t="s">
        <v>345</v>
      </c>
      <c r="V22" s="54">
        <v>1</v>
      </c>
      <c r="W22" s="52" t="str">
        <f t="shared" si="2"/>
        <v>ACEPTABLE</v>
      </c>
      <c r="X22" s="55"/>
    </row>
    <row r="23" spans="1:26" ht="98.25" customHeight="1">
      <c r="A23" s="121"/>
      <c r="B23" s="123"/>
      <c r="C23" s="112"/>
      <c r="D23" s="124"/>
      <c r="E23" s="124"/>
      <c r="F23" s="47"/>
      <c r="G23" s="47"/>
      <c r="H23" s="47"/>
      <c r="I23" s="47"/>
      <c r="J23" s="47" t="s">
        <v>75</v>
      </c>
      <c r="K23" s="47"/>
      <c r="L23" s="47"/>
      <c r="M23" s="48" t="s">
        <v>118</v>
      </c>
      <c r="N23" s="49" t="s">
        <v>119</v>
      </c>
      <c r="O23" s="49" t="s">
        <v>120</v>
      </c>
      <c r="P23" s="49" t="s">
        <v>88</v>
      </c>
      <c r="Q23" s="50">
        <v>1</v>
      </c>
      <c r="R23" s="50">
        <v>3</v>
      </c>
      <c r="S23" s="52" t="str">
        <f t="shared" si="0"/>
        <v>Aceptable</v>
      </c>
      <c r="T23" s="50">
        <f t="shared" si="1"/>
        <v>1</v>
      </c>
      <c r="U23" s="53" t="s">
        <v>323</v>
      </c>
      <c r="V23" s="54">
        <v>1</v>
      </c>
      <c r="W23" s="52" t="str">
        <f t="shared" si="2"/>
        <v>ACEPTABLE</v>
      </c>
      <c r="X23" s="60"/>
    </row>
    <row r="24" spans="1:26" ht="57" customHeight="1">
      <c r="A24" s="122"/>
      <c r="B24" s="123"/>
      <c r="C24" s="113"/>
      <c r="D24" s="124"/>
      <c r="E24" s="124"/>
      <c r="F24" s="47"/>
      <c r="G24" s="47"/>
      <c r="H24" s="47"/>
      <c r="I24" s="47"/>
      <c r="J24" s="47" t="s">
        <v>75</v>
      </c>
      <c r="K24" s="47"/>
      <c r="L24" s="47"/>
      <c r="M24" s="48" t="s">
        <v>121</v>
      </c>
      <c r="N24" s="49" t="s">
        <v>122</v>
      </c>
      <c r="O24" s="49" t="s">
        <v>123</v>
      </c>
      <c r="P24" s="49" t="s">
        <v>88</v>
      </c>
      <c r="Q24" s="50">
        <v>2</v>
      </c>
      <c r="R24" s="50">
        <v>1</v>
      </c>
      <c r="S24" s="52" t="str">
        <f t="shared" si="0"/>
        <v>Aceptable</v>
      </c>
      <c r="T24" s="50">
        <f t="shared" si="1"/>
        <v>1</v>
      </c>
      <c r="U24" s="53" t="s">
        <v>324</v>
      </c>
      <c r="V24" s="54">
        <v>1</v>
      </c>
      <c r="W24" s="52" t="str">
        <f t="shared" si="2"/>
        <v>ACEPTABLE</v>
      </c>
      <c r="X24" s="55"/>
    </row>
    <row r="25" spans="1:26" ht="57" customHeight="1">
      <c r="A25" s="105" t="s">
        <v>124</v>
      </c>
      <c r="B25" s="124" t="s">
        <v>75</v>
      </c>
      <c r="C25" s="111"/>
      <c r="D25" s="124"/>
      <c r="E25" s="124"/>
      <c r="F25" s="47"/>
      <c r="G25" s="47"/>
      <c r="H25" s="47"/>
      <c r="I25" s="47"/>
      <c r="J25" s="47" t="s">
        <v>75</v>
      </c>
      <c r="K25" s="47"/>
      <c r="L25" s="47"/>
      <c r="M25" s="48" t="s">
        <v>125</v>
      </c>
      <c r="N25" s="49" t="s">
        <v>126</v>
      </c>
      <c r="O25" s="49" t="s">
        <v>127</v>
      </c>
      <c r="P25" s="49" t="s">
        <v>88</v>
      </c>
      <c r="Q25" s="50">
        <v>1</v>
      </c>
      <c r="R25" s="50">
        <v>1</v>
      </c>
      <c r="S25" s="52" t="str">
        <f t="shared" si="0"/>
        <v>Aceptable</v>
      </c>
      <c r="T25" s="50">
        <f t="shared" si="1"/>
        <v>1</v>
      </c>
      <c r="U25" s="53" t="s">
        <v>363</v>
      </c>
      <c r="V25" s="54">
        <v>1</v>
      </c>
      <c r="W25" s="52" t="str">
        <f t="shared" si="2"/>
        <v>ACEPTABLE</v>
      </c>
      <c r="X25" s="55"/>
    </row>
    <row r="26" spans="1:26" ht="69" customHeight="1">
      <c r="A26" s="106"/>
      <c r="B26" s="124"/>
      <c r="C26" s="112"/>
      <c r="D26" s="124"/>
      <c r="E26" s="124"/>
      <c r="F26" s="60"/>
      <c r="G26" s="60"/>
      <c r="H26" s="60"/>
      <c r="I26" s="60"/>
      <c r="J26" s="60" t="s">
        <v>75</v>
      </c>
      <c r="K26" s="60"/>
      <c r="L26" s="60"/>
      <c r="M26" s="60" t="s">
        <v>128</v>
      </c>
      <c r="N26" s="60" t="s">
        <v>126</v>
      </c>
      <c r="O26" s="60" t="s">
        <v>129</v>
      </c>
      <c r="P26" s="60" t="s">
        <v>88</v>
      </c>
      <c r="Q26" s="60">
        <v>1</v>
      </c>
      <c r="R26" s="60">
        <v>4</v>
      </c>
      <c r="S26" s="52" t="str">
        <f t="shared" si="0"/>
        <v>Alerta</v>
      </c>
      <c r="T26" s="50">
        <f t="shared" si="1"/>
        <v>2</v>
      </c>
      <c r="U26" s="62" t="s">
        <v>325</v>
      </c>
      <c r="V26" s="54">
        <v>1</v>
      </c>
      <c r="W26" s="52" t="str">
        <f t="shared" si="2"/>
        <v>ACEPTABLE</v>
      </c>
      <c r="X26" s="55"/>
    </row>
    <row r="27" spans="1:26" ht="57" customHeight="1">
      <c r="A27" s="107"/>
      <c r="B27" s="124"/>
      <c r="C27" s="113"/>
      <c r="D27" s="124"/>
      <c r="E27" s="60"/>
      <c r="F27" s="60"/>
      <c r="G27" s="60"/>
      <c r="H27" s="60"/>
      <c r="I27" s="60"/>
      <c r="J27" s="60" t="s">
        <v>75</v>
      </c>
      <c r="K27" s="60"/>
      <c r="L27" s="60"/>
      <c r="M27" s="60" t="s">
        <v>93</v>
      </c>
      <c r="N27" s="60" t="s">
        <v>130</v>
      </c>
      <c r="O27" s="60" t="s">
        <v>96</v>
      </c>
      <c r="P27" s="60" t="s">
        <v>88</v>
      </c>
      <c r="Q27" s="60">
        <v>2</v>
      </c>
      <c r="R27" s="60">
        <v>1</v>
      </c>
      <c r="S27" s="52" t="str">
        <f t="shared" si="0"/>
        <v>Aceptable</v>
      </c>
      <c r="T27" s="50">
        <f t="shared" si="1"/>
        <v>1</v>
      </c>
      <c r="U27" s="53" t="s">
        <v>132</v>
      </c>
      <c r="V27" s="54">
        <v>1</v>
      </c>
      <c r="W27" s="52" t="str">
        <f t="shared" si="2"/>
        <v>ACEPTABLE</v>
      </c>
      <c r="X27" s="55"/>
    </row>
    <row r="28" spans="1:26" ht="30" customHeight="1">
      <c r="A28" s="46" t="s">
        <v>0</v>
      </c>
      <c r="B28" s="98" t="s">
        <v>188</v>
      </c>
      <c r="C28" s="98"/>
      <c r="D28" s="98"/>
      <c r="E28" s="98"/>
      <c r="F28" s="98"/>
      <c r="G28" s="98"/>
      <c r="H28" s="98"/>
      <c r="I28" s="98"/>
      <c r="J28" s="98"/>
      <c r="K28" s="98"/>
      <c r="L28" s="98"/>
      <c r="M28" s="98"/>
      <c r="N28" s="98"/>
      <c r="O28" s="98"/>
      <c r="P28" s="98"/>
      <c r="Q28" s="98"/>
      <c r="R28" s="98"/>
      <c r="S28" s="98"/>
      <c r="T28" s="98"/>
      <c r="U28" s="98"/>
      <c r="V28" s="98"/>
      <c r="W28" s="98"/>
      <c r="X28" s="98"/>
      <c r="Y28" s="40"/>
      <c r="Z28" s="40"/>
    </row>
    <row r="29" spans="1:26" ht="74.25" customHeight="1">
      <c r="A29" s="100" t="s">
        <v>133</v>
      </c>
      <c r="B29" s="102" t="s">
        <v>75</v>
      </c>
      <c r="C29" s="105"/>
      <c r="D29" s="100" t="s">
        <v>134</v>
      </c>
      <c r="E29" s="100">
        <v>1</v>
      </c>
      <c r="F29" s="60"/>
      <c r="G29" s="60"/>
      <c r="H29" s="60"/>
      <c r="I29" s="60"/>
      <c r="J29" s="60" t="s">
        <v>75</v>
      </c>
      <c r="K29" s="60"/>
      <c r="L29" s="60"/>
      <c r="M29" s="48" t="s">
        <v>93</v>
      </c>
      <c r="N29" s="58" t="s">
        <v>94</v>
      </c>
      <c r="O29" s="48" t="s">
        <v>96</v>
      </c>
      <c r="P29" s="48" t="s">
        <v>88</v>
      </c>
      <c r="Q29" s="50">
        <v>1</v>
      </c>
      <c r="R29" s="50">
        <v>1</v>
      </c>
      <c r="S29" s="52" t="str">
        <f t="shared" ref="S29:S72" si="3">IF((Q29*R29&gt;=1)*AND(Q29*R29&lt;4),"Aceptable",IF((Q29*R29&gt;=4)*AND(Q29*R29&lt;=6),"Alerta",IF((Q29*R29&gt;=8)*AND(Q29*R29&lt;=16),"No Aceptable"," ")))</f>
        <v>Aceptable</v>
      </c>
      <c r="T29" s="50">
        <f t="shared" si="1"/>
        <v>1</v>
      </c>
      <c r="U29" s="53" t="s">
        <v>317</v>
      </c>
      <c r="V29" s="54">
        <v>1</v>
      </c>
      <c r="W29" s="52" t="str">
        <f t="shared" ref="W29:W72" si="4">IF(T29=" "," ",IF((T29*V29&gt;=1)*AND(T29*V29&lt;=2),"ACEPTABLE",IF((T29*V29&gt;=3)*AND(T29*V29&lt;=4),"ALERTA",IF((T29*V29&gt;=6)*AND(T29*V29&lt;=9),"NO ACEPTABLE"," "))))</f>
        <v>ACEPTABLE</v>
      </c>
      <c r="X29" s="60"/>
    </row>
    <row r="30" spans="1:26" ht="74.25" customHeight="1">
      <c r="A30" s="100"/>
      <c r="B30" s="103"/>
      <c r="C30" s="106"/>
      <c r="D30" s="100"/>
      <c r="E30" s="100"/>
      <c r="F30" s="60"/>
      <c r="G30" s="60"/>
      <c r="H30" s="60"/>
      <c r="I30" s="60"/>
      <c r="J30" s="60" t="s">
        <v>75</v>
      </c>
      <c r="K30" s="60"/>
      <c r="L30" s="60"/>
      <c r="M30" s="48" t="s">
        <v>93</v>
      </c>
      <c r="N30" s="49" t="s">
        <v>97</v>
      </c>
      <c r="O30" s="48" t="s">
        <v>96</v>
      </c>
      <c r="P30" s="48" t="s">
        <v>88</v>
      </c>
      <c r="Q30" s="50">
        <v>1</v>
      </c>
      <c r="R30" s="50">
        <v>1</v>
      </c>
      <c r="S30" s="52" t="str">
        <f t="shared" si="3"/>
        <v>Aceptable</v>
      </c>
      <c r="T30" s="50">
        <f t="shared" si="1"/>
        <v>1</v>
      </c>
      <c r="U30" s="53" t="s">
        <v>317</v>
      </c>
      <c r="V30" s="54">
        <v>1</v>
      </c>
      <c r="W30" s="52" t="str">
        <f t="shared" si="4"/>
        <v>ACEPTABLE</v>
      </c>
      <c r="X30" s="60"/>
    </row>
    <row r="31" spans="1:26" ht="74.25" customHeight="1">
      <c r="A31" s="100"/>
      <c r="B31" s="103"/>
      <c r="C31" s="106"/>
      <c r="D31" s="100"/>
      <c r="E31" s="100"/>
      <c r="F31" s="60"/>
      <c r="G31" s="60"/>
      <c r="H31" s="60"/>
      <c r="I31" s="60"/>
      <c r="J31" s="60" t="s">
        <v>75</v>
      </c>
      <c r="K31" s="60"/>
      <c r="L31" s="60"/>
      <c r="M31" s="48" t="s">
        <v>98</v>
      </c>
      <c r="N31" s="48" t="s">
        <v>99</v>
      </c>
      <c r="O31" s="49" t="s">
        <v>135</v>
      </c>
      <c r="P31" s="49" t="s">
        <v>88</v>
      </c>
      <c r="Q31" s="50">
        <v>1</v>
      </c>
      <c r="R31" s="50">
        <v>1</v>
      </c>
      <c r="S31" s="52" t="str">
        <f t="shared" si="3"/>
        <v>Aceptable</v>
      </c>
      <c r="T31" s="50">
        <f t="shared" si="1"/>
        <v>1</v>
      </c>
      <c r="U31" s="53" t="s">
        <v>320</v>
      </c>
      <c r="V31" s="54">
        <v>1</v>
      </c>
      <c r="W31" s="52" t="str">
        <f t="shared" si="4"/>
        <v>ACEPTABLE</v>
      </c>
      <c r="X31" s="60"/>
    </row>
    <row r="32" spans="1:26" ht="74.25" customHeight="1">
      <c r="A32" s="100"/>
      <c r="B32" s="103"/>
      <c r="C32" s="106"/>
      <c r="D32" s="100"/>
      <c r="E32" s="100"/>
      <c r="F32" s="60"/>
      <c r="G32" s="60"/>
      <c r="H32" s="60"/>
      <c r="I32" s="60"/>
      <c r="J32" s="60" t="s">
        <v>75</v>
      </c>
      <c r="K32" s="60"/>
      <c r="L32" s="60"/>
      <c r="M32" s="60" t="s">
        <v>101</v>
      </c>
      <c r="N32" s="60" t="s">
        <v>136</v>
      </c>
      <c r="O32" s="60" t="s">
        <v>137</v>
      </c>
      <c r="P32" s="60" t="s">
        <v>88</v>
      </c>
      <c r="Q32" s="60">
        <v>1</v>
      </c>
      <c r="R32" s="60">
        <v>1</v>
      </c>
      <c r="S32" s="52" t="str">
        <f t="shared" si="3"/>
        <v>Aceptable</v>
      </c>
      <c r="T32" s="50">
        <f t="shared" si="1"/>
        <v>1</v>
      </c>
      <c r="U32" s="53" t="s">
        <v>321</v>
      </c>
      <c r="V32" s="54">
        <v>1</v>
      </c>
      <c r="W32" s="52" t="str">
        <f t="shared" si="4"/>
        <v>ACEPTABLE</v>
      </c>
      <c r="X32" s="60"/>
    </row>
    <row r="33" spans="1:24" ht="74.25" customHeight="1">
      <c r="A33" s="100"/>
      <c r="B33" s="103"/>
      <c r="C33" s="106"/>
      <c r="D33" s="100"/>
      <c r="E33" s="100"/>
      <c r="F33" s="60"/>
      <c r="G33" s="60"/>
      <c r="H33" s="60"/>
      <c r="I33" s="60"/>
      <c r="J33" s="60" t="s">
        <v>75</v>
      </c>
      <c r="K33" s="60"/>
      <c r="L33" s="60"/>
      <c r="M33" s="60" t="s">
        <v>104</v>
      </c>
      <c r="N33" s="60" t="s">
        <v>138</v>
      </c>
      <c r="O33" s="60" t="s">
        <v>106</v>
      </c>
      <c r="P33" s="60" t="s">
        <v>88</v>
      </c>
      <c r="Q33" s="60">
        <v>1</v>
      </c>
      <c r="R33" s="60">
        <v>1</v>
      </c>
      <c r="S33" s="52" t="str">
        <f t="shared" si="3"/>
        <v>Aceptable</v>
      </c>
      <c r="T33" s="50">
        <f t="shared" si="1"/>
        <v>1</v>
      </c>
      <c r="U33" s="59" t="s">
        <v>344</v>
      </c>
      <c r="V33" s="54">
        <v>1</v>
      </c>
      <c r="W33" s="52" t="str">
        <f t="shared" si="4"/>
        <v>ACEPTABLE</v>
      </c>
      <c r="X33" s="60"/>
    </row>
    <row r="34" spans="1:24" ht="74.25" customHeight="1">
      <c r="A34" s="100"/>
      <c r="B34" s="103"/>
      <c r="C34" s="106"/>
      <c r="D34" s="100"/>
      <c r="E34" s="100"/>
      <c r="F34" s="60"/>
      <c r="G34" s="60"/>
      <c r="H34" s="60"/>
      <c r="I34" s="60"/>
      <c r="J34" s="60" t="s">
        <v>75</v>
      </c>
      <c r="K34" s="60"/>
      <c r="L34" s="60"/>
      <c r="M34" s="60" t="s">
        <v>107</v>
      </c>
      <c r="N34" s="60" t="s">
        <v>139</v>
      </c>
      <c r="O34" s="60" t="s">
        <v>109</v>
      </c>
      <c r="P34" s="60" t="s">
        <v>88</v>
      </c>
      <c r="Q34" s="60">
        <v>1</v>
      </c>
      <c r="R34" s="60">
        <v>1</v>
      </c>
      <c r="S34" s="52" t="str">
        <f t="shared" si="3"/>
        <v>Aceptable</v>
      </c>
      <c r="T34" s="50">
        <f t="shared" si="1"/>
        <v>1</v>
      </c>
      <c r="U34" s="53" t="s">
        <v>347</v>
      </c>
      <c r="V34" s="54">
        <v>1</v>
      </c>
      <c r="W34" s="52" t="str">
        <f t="shared" si="4"/>
        <v>ACEPTABLE</v>
      </c>
      <c r="X34" s="60"/>
    </row>
    <row r="35" spans="1:24" ht="74.25" customHeight="1">
      <c r="A35" s="100"/>
      <c r="B35" s="103"/>
      <c r="C35" s="106"/>
      <c r="D35" s="100"/>
      <c r="E35" s="100"/>
      <c r="F35" s="60"/>
      <c r="G35" s="60"/>
      <c r="H35" s="60"/>
      <c r="I35" s="60"/>
      <c r="J35" s="60" t="s">
        <v>75</v>
      </c>
      <c r="K35" s="60"/>
      <c r="L35" s="60"/>
      <c r="M35" s="60" t="s">
        <v>110</v>
      </c>
      <c r="N35" s="49" t="s">
        <v>111</v>
      </c>
      <c r="O35" s="60" t="s">
        <v>140</v>
      </c>
      <c r="P35" s="60" t="s">
        <v>88</v>
      </c>
      <c r="Q35" s="60">
        <v>1</v>
      </c>
      <c r="R35" s="60">
        <v>2</v>
      </c>
      <c r="S35" s="52" t="str">
        <f t="shared" si="3"/>
        <v>Aceptable</v>
      </c>
      <c r="T35" s="50">
        <f t="shared" si="1"/>
        <v>1</v>
      </c>
      <c r="U35" s="61" t="s">
        <v>338</v>
      </c>
      <c r="V35" s="54">
        <v>1</v>
      </c>
      <c r="W35" s="52" t="str">
        <f t="shared" si="4"/>
        <v>ACEPTABLE</v>
      </c>
      <c r="X35" s="60"/>
    </row>
    <row r="36" spans="1:24" ht="74.25" customHeight="1">
      <c r="A36" s="100"/>
      <c r="B36" s="103"/>
      <c r="C36" s="106"/>
      <c r="D36" s="100"/>
      <c r="E36" s="100"/>
      <c r="F36" s="60"/>
      <c r="G36" s="60"/>
      <c r="H36" s="60"/>
      <c r="I36" s="60"/>
      <c r="J36" s="60" t="s">
        <v>75</v>
      </c>
      <c r="K36" s="60"/>
      <c r="L36" s="60"/>
      <c r="M36" s="60" t="s">
        <v>113</v>
      </c>
      <c r="N36" s="49" t="s">
        <v>114</v>
      </c>
      <c r="O36" s="60" t="s">
        <v>141</v>
      </c>
      <c r="P36" s="60" t="s">
        <v>88</v>
      </c>
      <c r="Q36" s="60">
        <v>1</v>
      </c>
      <c r="R36" s="60">
        <v>4</v>
      </c>
      <c r="S36" s="52" t="str">
        <f t="shared" si="3"/>
        <v>Alerta</v>
      </c>
      <c r="T36" s="50">
        <f t="shared" si="1"/>
        <v>2</v>
      </c>
      <c r="U36" s="53" t="s">
        <v>322</v>
      </c>
      <c r="V36" s="54">
        <v>1</v>
      </c>
      <c r="W36" s="52" t="str">
        <f t="shared" si="4"/>
        <v>ACEPTABLE</v>
      </c>
      <c r="X36" s="60"/>
    </row>
    <row r="37" spans="1:24" ht="74.25" customHeight="1">
      <c r="A37" s="100"/>
      <c r="B37" s="103"/>
      <c r="C37" s="106"/>
      <c r="D37" s="100"/>
      <c r="E37" s="100"/>
      <c r="F37" s="60"/>
      <c r="G37" s="60"/>
      <c r="H37" s="60"/>
      <c r="I37" s="60"/>
      <c r="J37" s="60" t="s">
        <v>75</v>
      </c>
      <c r="K37" s="60"/>
      <c r="L37" s="60"/>
      <c r="M37" s="60" t="s">
        <v>115</v>
      </c>
      <c r="N37" s="49" t="s">
        <v>116</v>
      </c>
      <c r="O37" s="60" t="s">
        <v>117</v>
      </c>
      <c r="P37" s="60" t="s">
        <v>88</v>
      </c>
      <c r="Q37" s="60">
        <v>1</v>
      </c>
      <c r="R37" s="60">
        <v>2</v>
      </c>
      <c r="S37" s="52" t="str">
        <f t="shared" si="3"/>
        <v>Aceptable</v>
      </c>
      <c r="T37" s="50">
        <f t="shared" si="1"/>
        <v>1</v>
      </c>
      <c r="U37" s="53" t="s">
        <v>345</v>
      </c>
      <c r="V37" s="54">
        <v>1</v>
      </c>
      <c r="W37" s="52" t="str">
        <f t="shared" si="4"/>
        <v>ACEPTABLE</v>
      </c>
      <c r="X37" s="60"/>
    </row>
    <row r="38" spans="1:24" ht="95.25" customHeight="1">
      <c r="A38" s="100"/>
      <c r="B38" s="104"/>
      <c r="C38" s="107"/>
      <c r="D38" s="100"/>
      <c r="E38" s="100"/>
      <c r="F38" s="60"/>
      <c r="G38" s="60"/>
      <c r="H38" s="60"/>
      <c r="I38" s="60"/>
      <c r="J38" s="60" t="s">
        <v>75</v>
      </c>
      <c r="K38" s="60"/>
      <c r="L38" s="60"/>
      <c r="M38" s="60" t="s">
        <v>118</v>
      </c>
      <c r="N38" s="60" t="s">
        <v>142</v>
      </c>
      <c r="O38" s="60" t="s">
        <v>120</v>
      </c>
      <c r="P38" s="60" t="s">
        <v>88</v>
      </c>
      <c r="Q38" s="60">
        <v>1</v>
      </c>
      <c r="R38" s="60">
        <v>3</v>
      </c>
      <c r="S38" s="52" t="str">
        <f t="shared" si="3"/>
        <v>Aceptable</v>
      </c>
      <c r="T38" s="50">
        <f t="shared" si="1"/>
        <v>1</v>
      </c>
      <c r="U38" s="53" t="s">
        <v>323</v>
      </c>
      <c r="V38" s="54">
        <v>1</v>
      </c>
      <c r="W38" s="52" t="str">
        <f t="shared" si="4"/>
        <v>ACEPTABLE</v>
      </c>
      <c r="X38" s="60"/>
    </row>
    <row r="39" spans="1:24" ht="74.25" customHeight="1">
      <c r="A39" s="115" t="s">
        <v>143</v>
      </c>
      <c r="B39" s="102" t="s">
        <v>75</v>
      </c>
      <c r="C39" s="105"/>
      <c r="D39" s="100" t="s">
        <v>144</v>
      </c>
      <c r="E39" s="100">
        <v>2</v>
      </c>
      <c r="F39" s="100">
        <v>1</v>
      </c>
      <c r="G39" s="60"/>
      <c r="H39" s="60"/>
      <c r="I39" s="100">
        <v>1</v>
      </c>
      <c r="J39" s="60" t="s">
        <v>75</v>
      </c>
      <c r="K39" s="60"/>
      <c r="L39" s="60"/>
      <c r="M39" s="60" t="s">
        <v>93</v>
      </c>
      <c r="N39" s="58" t="s">
        <v>94</v>
      </c>
      <c r="O39" s="60" t="s">
        <v>96</v>
      </c>
      <c r="P39" s="60" t="s">
        <v>88</v>
      </c>
      <c r="Q39" s="60">
        <v>1</v>
      </c>
      <c r="R39" s="60">
        <v>1</v>
      </c>
      <c r="S39" s="52" t="str">
        <f t="shared" si="3"/>
        <v>Aceptable</v>
      </c>
      <c r="T39" s="50">
        <f t="shared" si="1"/>
        <v>1</v>
      </c>
      <c r="U39" s="53" t="s">
        <v>317</v>
      </c>
      <c r="V39" s="54">
        <v>1</v>
      </c>
      <c r="W39" s="52" t="str">
        <f t="shared" si="4"/>
        <v>ACEPTABLE</v>
      </c>
      <c r="X39" s="60"/>
    </row>
    <row r="40" spans="1:24" ht="74.25" customHeight="1">
      <c r="A40" s="116"/>
      <c r="B40" s="103"/>
      <c r="C40" s="106"/>
      <c r="D40" s="100"/>
      <c r="E40" s="100"/>
      <c r="F40" s="100"/>
      <c r="G40" s="60"/>
      <c r="H40" s="60"/>
      <c r="I40" s="100"/>
      <c r="J40" s="60" t="s">
        <v>75</v>
      </c>
      <c r="K40" s="60"/>
      <c r="L40" s="60"/>
      <c r="M40" s="60" t="s">
        <v>145</v>
      </c>
      <c r="N40" s="60" t="s">
        <v>146</v>
      </c>
      <c r="O40" s="60" t="s">
        <v>147</v>
      </c>
      <c r="P40" s="60" t="s">
        <v>88</v>
      </c>
      <c r="Q40" s="60">
        <v>2</v>
      </c>
      <c r="R40" s="60">
        <v>1</v>
      </c>
      <c r="S40" s="52" t="str">
        <f t="shared" si="3"/>
        <v>Aceptable</v>
      </c>
      <c r="T40" s="50">
        <f t="shared" si="1"/>
        <v>1</v>
      </c>
      <c r="U40" s="53" t="s">
        <v>326</v>
      </c>
      <c r="V40" s="54">
        <v>1</v>
      </c>
      <c r="W40" s="52" t="str">
        <f t="shared" si="4"/>
        <v>ACEPTABLE</v>
      </c>
      <c r="X40" s="60"/>
    </row>
    <row r="41" spans="1:24" ht="74.25" customHeight="1">
      <c r="A41" s="116"/>
      <c r="B41" s="103"/>
      <c r="C41" s="106"/>
      <c r="D41" s="100"/>
      <c r="E41" s="100"/>
      <c r="F41" s="100"/>
      <c r="G41" s="60"/>
      <c r="H41" s="60"/>
      <c r="I41" s="100"/>
      <c r="J41" s="60" t="s">
        <v>75</v>
      </c>
      <c r="K41" s="60"/>
      <c r="L41" s="60"/>
      <c r="M41" s="60" t="s">
        <v>98</v>
      </c>
      <c r="N41" s="60" t="s">
        <v>148</v>
      </c>
      <c r="O41" s="60" t="s">
        <v>135</v>
      </c>
      <c r="P41" s="60" t="s">
        <v>88</v>
      </c>
      <c r="Q41" s="60">
        <v>1</v>
      </c>
      <c r="R41" s="60">
        <v>2</v>
      </c>
      <c r="S41" s="52" t="str">
        <f t="shared" si="3"/>
        <v>Aceptable</v>
      </c>
      <c r="T41" s="50">
        <f t="shared" si="1"/>
        <v>1</v>
      </c>
      <c r="U41" s="53" t="s">
        <v>320</v>
      </c>
      <c r="V41" s="54">
        <v>1</v>
      </c>
      <c r="W41" s="52" t="str">
        <f t="shared" si="4"/>
        <v>ACEPTABLE</v>
      </c>
      <c r="X41" s="60"/>
    </row>
    <row r="42" spans="1:24" ht="92.25" customHeight="1">
      <c r="A42" s="116"/>
      <c r="B42" s="103"/>
      <c r="C42" s="106"/>
      <c r="D42" s="100"/>
      <c r="E42" s="100"/>
      <c r="F42" s="100"/>
      <c r="G42" s="60"/>
      <c r="H42" s="60"/>
      <c r="I42" s="100"/>
      <c r="J42" s="60" t="s">
        <v>75</v>
      </c>
      <c r="K42" s="60"/>
      <c r="L42" s="60"/>
      <c r="M42" s="60" t="s">
        <v>149</v>
      </c>
      <c r="N42" s="60" t="s">
        <v>150</v>
      </c>
      <c r="O42" s="60" t="s">
        <v>151</v>
      </c>
      <c r="P42" s="60" t="s">
        <v>88</v>
      </c>
      <c r="Q42" s="60">
        <v>1</v>
      </c>
      <c r="R42" s="60">
        <v>4</v>
      </c>
      <c r="S42" s="52" t="str">
        <f t="shared" si="3"/>
        <v>Alerta</v>
      </c>
      <c r="T42" s="50">
        <f t="shared" si="1"/>
        <v>2</v>
      </c>
      <c r="U42" s="62" t="s">
        <v>355</v>
      </c>
      <c r="V42" s="54">
        <v>1</v>
      </c>
      <c r="W42" s="52" t="str">
        <f t="shared" si="4"/>
        <v>ACEPTABLE</v>
      </c>
      <c r="X42" s="60"/>
    </row>
    <row r="43" spans="1:24" ht="74.25" customHeight="1">
      <c r="A43" s="116"/>
      <c r="B43" s="103"/>
      <c r="C43" s="106"/>
      <c r="D43" s="100"/>
      <c r="E43" s="100"/>
      <c r="F43" s="100"/>
      <c r="G43" s="60"/>
      <c r="H43" s="60"/>
      <c r="I43" s="100"/>
      <c r="J43" s="60" t="s">
        <v>75</v>
      </c>
      <c r="K43" s="60"/>
      <c r="L43" s="60"/>
      <c r="M43" s="60" t="s">
        <v>152</v>
      </c>
      <c r="N43" s="49" t="s">
        <v>153</v>
      </c>
      <c r="O43" s="60" t="s">
        <v>112</v>
      </c>
      <c r="P43" s="60" t="s">
        <v>88</v>
      </c>
      <c r="Q43" s="60">
        <v>3</v>
      </c>
      <c r="R43" s="60">
        <v>2</v>
      </c>
      <c r="S43" s="52" t="str">
        <f t="shared" si="3"/>
        <v>Alerta</v>
      </c>
      <c r="T43" s="50">
        <f t="shared" si="1"/>
        <v>2</v>
      </c>
      <c r="U43" s="62" t="s">
        <v>337</v>
      </c>
      <c r="V43" s="54">
        <v>1</v>
      </c>
      <c r="W43" s="52" t="str">
        <f t="shared" si="4"/>
        <v>ACEPTABLE</v>
      </c>
      <c r="X43" s="60"/>
    </row>
    <row r="44" spans="1:24" ht="105.75" customHeight="1">
      <c r="A44" s="116"/>
      <c r="B44" s="103"/>
      <c r="C44" s="106"/>
      <c r="D44" s="100"/>
      <c r="E44" s="100"/>
      <c r="F44" s="100"/>
      <c r="G44" s="60"/>
      <c r="H44" s="60"/>
      <c r="I44" s="100"/>
      <c r="J44" s="60" t="s">
        <v>75</v>
      </c>
      <c r="K44" s="60"/>
      <c r="L44" s="60"/>
      <c r="M44" s="60" t="s">
        <v>154</v>
      </c>
      <c r="N44" s="60" t="s">
        <v>155</v>
      </c>
      <c r="O44" s="60" t="s">
        <v>140</v>
      </c>
      <c r="P44" s="60" t="s">
        <v>88</v>
      </c>
      <c r="Q44" s="60">
        <v>2</v>
      </c>
      <c r="R44" s="60">
        <v>2</v>
      </c>
      <c r="S44" s="52" t="str">
        <f t="shared" si="3"/>
        <v>Alerta</v>
      </c>
      <c r="T44" s="50">
        <f t="shared" si="1"/>
        <v>2</v>
      </c>
      <c r="U44" s="62" t="s">
        <v>327</v>
      </c>
      <c r="V44" s="54">
        <v>1</v>
      </c>
      <c r="W44" s="52" t="str">
        <f t="shared" si="4"/>
        <v>ACEPTABLE</v>
      </c>
      <c r="X44" s="60"/>
    </row>
    <row r="45" spans="1:24" ht="74.25" customHeight="1">
      <c r="A45" s="116"/>
      <c r="B45" s="104"/>
      <c r="C45" s="107"/>
      <c r="D45" s="100"/>
      <c r="E45" s="100"/>
      <c r="F45" s="100"/>
      <c r="G45" s="60"/>
      <c r="H45" s="60"/>
      <c r="I45" s="100"/>
      <c r="J45" s="60" t="s">
        <v>75</v>
      </c>
      <c r="K45" s="60"/>
      <c r="L45" s="60"/>
      <c r="M45" s="60" t="s">
        <v>156</v>
      </c>
      <c r="N45" s="60" t="s">
        <v>157</v>
      </c>
      <c r="O45" s="60" t="s">
        <v>158</v>
      </c>
      <c r="P45" s="60" t="s">
        <v>88</v>
      </c>
      <c r="Q45" s="60">
        <v>1</v>
      </c>
      <c r="R45" s="60">
        <v>2</v>
      </c>
      <c r="S45" s="52" t="str">
        <f t="shared" si="3"/>
        <v>Aceptable</v>
      </c>
      <c r="T45" s="50">
        <f t="shared" si="1"/>
        <v>1</v>
      </c>
      <c r="U45" s="62" t="s">
        <v>328</v>
      </c>
      <c r="V45" s="54">
        <v>1</v>
      </c>
      <c r="W45" s="52" t="str">
        <f t="shared" si="4"/>
        <v>ACEPTABLE</v>
      </c>
      <c r="X45" s="60"/>
    </row>
    <row r="46" spans="1:24" ht="74.25" customHeight="1">
      <c r="A46" s="114" t="s">
        <v>164</v>
      </c>
      <c r="B46" s="118"/>
      <c r="C46" s="101"/>
      <c r="D46" s="100" t="s">
        <v>165</v>
      </c>
      <c r="E46" s="100">
        <v>2</v>
      </c>
      <c r="F46" s="100">
        <v>1</v>
      </c>
      <c r="G46" s="60"/>
      <c r="H46" s="60"/>
      <c r="I46" s="100"/>
      <c r="J46" s="60" t="s">
        <v>75</v>
      </c>
      <c r="K46" s="60"/>
      <c r="L46" s="60"/>
      <c r="M46" s="60" t="s">
        <v>93</v>
      </c>
      <c r="N46" s="58" t="s">
        <v>94</v>
      </c>
      <c r="O46" s="60" t="s">
        <v>96</v>
      </c>
      <c r="P46" s="60" t="s">
        <v>88</v>
      </c>
      <c r="Q46" s="60">
        <v>1</v>
      </c>
      <c r="R46" s="60">
        <v>1</v>
      </c>
      <c r="S46" s="52" t="str">
        <f t="shared" si="3"/>
        <v>Aceptable</v>
      </c>
      <c r="T46" s="50">
        <f t="shared" si="1"/>
        <v>1</v>
      </c>
      <c r="U46" s="53" t="s">
        <v>317</v>
      </c>
      <c r="V46" s="54">
        <v>1</v>
      </c>
      <c r="W46" s="52" t="str">
        <f t="shared" si="4"/>
        <v>ACEPTABLE</v>
      </c>
      <c r="X46" s="60"/>
    </row>
    <row r="47" spans="1:24" ht="74.25" customHeight="1">
      <c r="A47" s="114"/>
      <c r="B47" s="119"/>
      <c r="C47" s="101"/>
      <c r="D47" s="100"/>
      <c r="E47" s="100"/>
      <c r="F47" s="100"/>
      <c r="G47" s="60"/>
      <c r="H47" s="60"/>
      <c r="I47" s="100"/>
      <c r="J47" s="60" t="s">
        <v>75</v>
      </c>
      <c r="K47" s="60"/>
      <c r="L47" s="60"/>
      <c r="M47" s="60" t="s">
        <v>93</v>
      </c>
      <c r="N47" s="49" t="s">
        <v>97</v>
      </c>
      <c r="O47" s="48" t="s">
        <v>96</v>
      </c>
      <c r="P47" s="60" t="s">
        <v>88</v>
      </c>
      <c r="Q47" s="60">
        <v>1</v>
      </c>
      <c r="R47" s="60">
        <v>1</v>
      </c>
      <c r="S47" s="52" t="str">
        <f t="shared" si="3"/>
        <v>Aceptable</v>
      </c>
      <c r="T47" s="50">
        <f t="shared" si="1"/>
        <v>1</v>
      </c>
      <c r="U47" s="53" t="s">
        <v>317</v>
      </c>
      <c r="V47" s="54">
        <v>1</v>
      </c>
      <c r="W47" s="52" t="str">
        <f t="shared" si="4"/>
        <v>ACEPTABLE</v>
      </c>
      <c r="X47" s="60"/>
    </row>
    <row r="48" spans="1:24" ht="74.25" customHeight="1">
      <c r="A48" s="114"/>
      <c r="B48" s="119"/>
      <c r="C48" s="101"/>
      <c r="D48" s="100"/>
      <c r="E48" s="100"/>
      <c r="F48" s="100"/>
      <c r="G48" s="60"/>
      <c r="H48" s="60"/>
      <c r="I48" s="100"/>
      <c r="J48" s="60" t="s">
        <v>75</v>
      </c>
      <c r="K48" s="60"/>
      <c r="L48" s="60"/>
      <c r="M48" s="60" t="s">
        <v>107</v>
      </c>
      <c r="N48" s="60" t="s">
        <v>166</v>
      </c>
      <c r="O48" s="60" t="s">
        <v>109</v>
      </c>
      <c r="P48" s="60" t="s">
        <v>88</v>
      </c>
      <c r="Q48" s="60">
        <v>2</v>
      </c>
      <c r="R48" s="60">
        <v>2</v>
      </c>
      <c r="S48" s="52" t="str">
        <f t="shared" si="3"/>
        <v>Alerta</v>
      </c>
      <c r="T48" s="50">
        <f t="shared" si="1"/>
        <v>2</v>
      </c>
      <c r="U48" s="62" t="s">
        <v>351</v>
      </c>
      <c r="V48" s="54">
        <v>1</v>
      </c>
      <c r="W48" s="52" t="str">
        <f t="shared" si="4"/>
        <v>ACEPTABLE</v>
      </c>
      <c r="X48" s="60"/>
    </row>
    <row r="49" spans="1:24" ht="74.25" customHeight="1">
      <c r="A49" s="114"/>
      <c r="B49" s="119"/>
      <c r="C49" s="101"/>
      <c r="D49" s="100"/>
      <c r="E49" s="100"/>
      <c r="F49" s="100"/>
      <c r="G49" s="60"/>
      <c r="H49" s="60"/>
      <c r="I49" s="100"/>
      <c r="J49" s="60" t="s">
        <v>75</v>
      </c>
      <c r="K49" s="60"/>
      <c r="L49" s="60"/>
      <c r="M49" s="60" t="s">
        <v>118</v>
      </c>
      <c r="N49" s="60" t="s">
        <v>167</v>
      </c>
      <c r="O49" s="60" t="s">
        <v>120</v>
      </c>
      <c r="P49" s="60" t="s">
        <v>88</v>
      </c>
      <c r="Q49" s="60">
        <v>1</v>
      </c>
      <c r="R49" s="60">
        <v>3</v>
      </c>
      <c r="S49" s="52" t="str">
        <f t="shared" si="3"/>
        <v>Aceptable</v>
      </c>
      <c r="T49" s="50">
        <f t="shared" si="1"/>
        <v>1</v>
      </c>
      <c r="U49" s="62" t="s">
        <v>186</v>
      </c>
      <c r="V49" s="54">
        <v>1</v>
      </c>
      <c r="W49" s="52" t="str">
        <f t="shared" si="4"/>
        <v>ACEPTABLE</v>
      </c>
      <c r="X49" s="60"/>
    </row>
    <row r="50" spans="1:24" ht="74.25" customHeight="1">
      <c r="A50" s="114"/>
      <c r="B50" s="119"/>
      <c r="C50" s="101"/>
      <c r="D50" s="100"/>
      <c r="E50" s="100"/>
      <c r="F50" s="100"/>
      <c r="G50" s="60"/>
      <c r="H50" s="60"/>
      <c r="I50" s="100"/>
      <c r="J50" s="60" t="s">
        <v>75</v>
      </c>
      <c r="K50" s="60"/>
      <c r="L50" s="60"/>
      <c r="M50" s="60" t="s">
        <v>104</v>
      </c>
      <c r="N50" s="60" t="s">
        <v>168</v>
      </c>
      <c r="O50" s="60" t="s">
        <v>106</v>
      </c>
      <c r="P50" s="60" t="s">
        <v>88</v>
      </c>
      <c r="Q50" s="60">
        <v>1</v>
      </c>
      <c r="R50" s="60">
        <v>2</v>
      </c>
      <c r="S50" s="52" t="str">
        <f t="shared" si="3"/>
        <v>Aceptable</v>
      </c>
      <c r="T50" s="50">
        <f t="shared" si="1"/>
        <v>1</v>
      </c>
      <c r="U50" s="59" t="s">
        <v>344</v>
      </c>
      <c r="V50" s="54">
        <v>1</v>
      </c>
      <c r="W50" s="52" t="str">
        <f t="shared" si="4"/>
        <v>ACEPTABLE</v>
      </c>
      <c r="X50" s="60"/>
    </row>
    <row r="51" spans="1:24" ht="74.25" customHeight="1">
      <c r="A51" s="114"/>
      <c r="B51" s="119"/>
      <c r="C51" s="101"/>
      <c r="D51" s="100"/>
      <c r="E51" s="100"/>
      <c r="F51" s="100"/>
      <c r="G51" s="60"/>
      <c r="H51" s="60"/>
      <c r="I51" s="100"/>
      <c r="J51" s="60" t="s">
        <v>75</v>
      </c>
      <c r="K51" s="60"/>
      <c r="L51" s="60"/>
      <c r="M51" s="60" t="s">
        <v>110</v>
      </c>
      <c r="N51" s="49" t="s">
        <v>111</v>
      </c>
      <c r="O51" s="60" t="s">
        <v>140</v>
      </c>
      <c r="P51" s="60" t="s">
        <v>88</v>
      </c>
      <c r="Q51" s="60">
        <v>1</v>
      </c>
      <c r="R51" s="60">
        <v>2</v>
      </c>
      <c r="S51" s="52" t="str">
        <f t="shared" si="3"/>
        <v>Aceptable</v>
      </c>
      <c r="T51" s="50">
        <f t="shared" si="1"/>
        <v>1</v>
      </c>
      <c r="U51" s="61" t="s">
        <v>329</v>
      </c>
      <c r="V51" s="54">
        <v>1</v>
      </c>
      <c r="W51" s="52" t="str">
        <f t="shared" si="4"/>
        <v>ACEPTABLE</v>
      </c>
      <c r="X51" s="60"/>
    </row>
    <row r="52" spans="1:24" ht="74.25" customHeight="1">
      <c r="A52" s="114"/>
      <c r="B52" s="120"/>
      <c r="C52" s="101"/>
      <c r="D52" s="100"/>
      <c r="E52" s="100"/>
      <c r="F52" s="100"/>
      <c r="G52" s="60"/>
      <c r="H52" s="60"/>
      <c r="I52" s="100"/>
      <c r="J52" s="60" t="s">
        <v>75</v>
      </c>
      <c r="K52" s="60"/>
      <c r="L52" s="60"/>
      <c r="M52" s="60" t="s">
        <v>115</v>
      </c>
      <c r="N52" s="49" t="s">
        <v>116</v>
      </c>
      <c r="O52" s="60" t="s">
        <v>117</v>
      </c>
      <c r="P52" s="60" t="s">
        <v>88</v>
      </c>
      <c r="Q52" s="60">
        <v>1</v>
      </c>
      <c r="R52" s="60">
        <v>2</v>
      </c>
      <c r="S52" s="52" t="str">
        <f t="shared" si="3"/>
        <v>Aceptable</v>
      </c>
      <c r="T52" s="50">
        <f t="shared" si="1"/>
        <v>1</v>
      </c>
      <c r="U52" s="53" t="s">
        <v>345</v>
      </c>
      <c r="V52" s="54">
        <v>1</v>
      </c>
      <c r="W52" s="52" t="str">
        <f t="shared" si="4"/>
        <v>ACEPTABLE</v>
      </c>
      <c r="X52" s="60"/>
    </row>
    <row r="53" spans="1:24" ht="74.25" customHeight="1">
      <c r="A53" s="115" t="s">
        <v>169</v>
      </c>
      <c r="B53" s="102" t="s">
        <v>75</v>
      </c>
      <c r="C53" s="105"/>
      <c r="D53" s="100" t="s">
        <v>170</v>
      </c>
      <c r="E53" s="100">
        <v>6</v>
      </c>
      <c r="F53" s="60"/>
      <c r="G53" s="60"/>
      <c r="H53" s="60"/>
      <c r="I53" s="62"/>
      <c r="J53" s="60" t="s">
        <v>75</v>
      </c>
      <c r="K53" s="60"/>
      <c r="L53" s="62"/>
      <c r="M53" s="60" t="s">
        <v>145</v>
      </c>
      <c r="N53" s="49" t="s">
        <v>171</v>
      </c>
      <c r="O53" s="60" t="s">
        <v>147</v>
      </c>
      <c r="P53" s="60" t="s">
        <v>88</v>
      </c>
      <c r="Q53" s="60">
        <v>1</v>
      </c>
      <c r="R53" s="60">
        <v>1</v>
      </c>
      <c r="S53" s="52" t="str">
        <f t="shared" si="3"/>
        <v>Aceptable</v>
      </c>
      <c r="T53" s="50">
        <f t="shared" si="1"/>
        <v>1</v>
      </c>
      <c r="U53" s="53" t="s">
        <v>326</v>
      </c>
      <c r="V53" s="54">
        <v>1</v>
      </c>
      <c r="W53" s="52" t="str">
        <f t="shared" si="4"/>
        <v>ACEPTABLE</v>
      </c>
      <c r="X53" s="60"/>
    </row>
    <row r="54" spans="1:24" ht="74.25" customHeight="1">
      <c r="A54" s="116"/>
      <c r="B54" s="103"/>
      <c r="C54" s="106"/>
      <c r="D54" s="100"/>
      <c r="E54" s="100"/>
      <c r="F54" s="60"/>
      <c r="G54" s="60"/>
      <c r="H54" s="60"/>
      <c r="I54" s="62"/>
      <c r="J54" s="60" t="s">
        <v>75</v>
      </c>
      <c r="K54" s="60"/>
      <c r="L54" s="62"/>
      <c r="M54" s="60" t="s">
        <v>98</v>
      </c>
      <c r="N54" s="49" t="s">
        <v>172</v>
      </c>
      <c r="O54" s="60" t="s">
        <v>135</v>
      </c>
      <c r="P54" s="60" t="s">
        <v>88</v>
      </c>
      <c r="Q54" s="60">
        <v>1</v>
      </c>
      <c r="R54" s="60">
        <v>1</v>
      </c>
      <c r="S54" s="52" t="str">
        <f t="shared" si="3"/>
        <v>Aceptable</v>
      </c>
      <c r="T54" s="50">
        <f t="shared" si="1"/>
        <v>1</v>
      </c>
      <c r="U54" s="53" t="s">
        <v>320</v>
      </c>
      <c r="V54" s="54">
        <v>1</v>
      </c>
      <c r="W54" s="52" t="str">
        <f t="shared" si="4"/>
        <v>ACEPTABLE</v>
      </c>
      <c r="X54" s="60"/>
    </row>
    <row r="55" spans="1:24" ht="74.25" customHeight="1">
      <c r="A55" s="116"/>
      <c r="B55" s="103"/>
      <c r="C55" s="106"/>
      <c r="D55" s="100"/>
      <c r="E55" s="100"/>
      <c r="F55" s="60"/>
      <c r="G55" s="60"/>
      <c r="H55" s="60"/>
      <c r="I55" s="62"/>
      <c r="J55" s="60" t="s">
        <v>75</v>
      </c>
      <c r="K55" s="60"/>
      <c r="L55" s="62"/>
      <c r="M55" s="60" t="s">
        <v>152</v>
      </c>
      <c r="N55" s="49" t="s">
        <v>153</v>
      </c>
      <c r="O55" s="60" t="s">
        <v>312</v>
      </c>
      <c r="P55" s="60" t="s">
        <v>88</v>
      </c>
      <c r="Q55" s="60">
        <v>1</v>
      </c>
      <c r="R55" s="60">
        <v>2</v>
      </c>
      <c r="S55" s="52" t="str">
        <f t="shared" si="3"/>
        <v>Aceptable</v>
      </c>
      <c r="T55" s="50">
        <f t="shared" si="1"/>
        <v>1</v>
      </c>
      <c r="U55" s="62" t="s">
        <v>352</v>
      </c>
      <c r="V55" s="54">
        <v>1</v>
      </c>
      <c r="W55" s="52" t="str">
        <f t="shared" si="4"/>
        <v>ACEPTABLE</v>
      </c>
      <c r="X55" s="60"/>
    </row>
    <row r="56" spans="1:24" ht="74.25" customHeight="1">
      <c r="A56" s="116"/>
      <c r="B56" s="104"/>
      <c r="C56" s="107"/>
      <c r="D56" s="100"/>
      <c r="E56" s="100"/>
      <c r="F56" s="60"/>
      <c r="G56" s="60"/>
      <c r="H56" s="60"/>
      <c r="I56" s="62"/>
      <c r="J56" s="60" t="s">
        <v>75</v>
      </c>
      <c r="K56" s="60"/>
      <c r="L56" s="62"/>
      <c r="M56" s="60" t="s">
        <v>173</v>
      </c>
      <c r="N56" s="49" t="s">
        <v>174</v>
      </c>
      <c r="O56" s="60" t="s">
        <v>140</v>
      </c>
      <c r="P56" s="60" t="s">
        <v>88</v>
      </c>
      <c r="Q56" s="60">
        <v>1</v>
      </c>
      <c r="R56" s="60">
        <v>2</v>
      </c>
      <c r="S56" s="52" t="str">
        <f t="shared" si="3"/>
        <v>Aceptable</v>
      </c>
      <c r="T56" s="50">
        <f t="shared" si="1"/>
        <v>1</v>
      </c>
      <c r="U56" s="62" t="s">
        <v>327</v>
      </c>
      <c r="V56" s="54">
        <v>1</v>
      </c>
      <c r="W56" s="52" t="str">
        <f t="shared" si="4"/>
        <v>ACEPTABLE</v>
      </c>
      <c r="X56" s="60"/>
    </row>
    <row r="57" spans="1:24" ht="74.25" customHeight="1">
      <c r="A57" s="115" t="s">
        <v>175</v>
      </c>
      <c r="B57" s="102" t="s">
        <v>75</v>
      </c>
      <c r="C57" s="105"/>
      <c r="D57" s="100" t="s">
        <v>176</v>
      </c>
      <c r="E57" s="100">
        <v>3</v>
      </c>
      <c r="F57" s="60"/>
      <c r="G57" s="60"/>
      <c r="H57" s="60"/>
      <c r="I57" s="100">
        <v>1</v>
      </c>
      <c r="J57" s="60" t="s">
        <v>75</v>
      </c>
      <c r="K57" s="60"/>
      <c r="L57" s="60"/>
      <c r="M57" s="60" t="s">
        <v>145</v>
      </c>
      <c r="N57" s="60" t="s">
        <v>146</v>
      </c>
      <c r="O57" s="60" t="s">
        <v>147</v>
      </c>
      <c r="P57" s="60" t="s">
        <v>88</v>
      </c>
      <c r="Q57" s="60">
        <v>1</v>
      </c>
      <c r="R57" s="60">
        <v>1</v>
      </c>
      <c r="S57" s="52" t="str">
        <f t="shared" si="3"/>
        <v>Aceptable</v>
      </c>
      <c r="T57" s="50">
        <f t="shared" si="1"/>
        <v>1</v>
      </c>
      <c r="U57" s="53" t="s">
        <v>326</v>
      </c>
      <c r="V57" s="54">
        <v>1</v>
      </c>
      <c r="W57" s="52" t="str">
        <f t="shared" si="4"/>
        <v>ACEPTABLE</v>
      </c>
      <c r="X57" s="60"/>
    </row>
    <row r="58" spans="1:24" ht="74.25" customHeight="1">
      <c r="A58" s="116"/>
      <c r="B58" s="103"/>
      <c r="C58" s="106"/>
      <c r="D58" s="100"/>
      <c r="E58" s="100"/>
      <c r="F58" s="60"/>
      <c r="G58" s="60"/>
      <c r="H58" s="60"/>
      <c r="I58" s="100"/>
      <c r="J58" s="60" t="s">
        <v>75</v>
      </c>
      <c r="K58" s="60"/>
      <c r="L58" s="60"/>
      <c r="M58" s="60" t="s">
        <v>177</v>
      </c>
      <c r="N58" s="49" t="s">
        <v>178</v>
      </c>
      <c r="O58" s="60" t="s">
        <v>179</v>
      </c>
      <c r="P58" s="60" t="s">
        <v>88</v>
      </c>
      <c r="Q58" s="60">
        <v>1</v>
      </c>
      <c r="R58" s="60">
        <v>1</v>
      </c>
      <c r="S58" s="52" t="str">
        <f t="shared" si="3"/>
        <v>Aceptable</v>
      </c>
      <c r="T58" s="50">
        <f t="shared" si="1"/>
        <v>1</v>
      </c>
      <c r="U58" s="61" t="s">
        <v>330</v>
      </c>
      <c r="V58" s="54">
        <v>1</v>
      </c>
      <c r="W58" s="52" t="str">
        <f t="shared" si="4"/>
        <v>ACEPTABLE</v>
      </c>
      <c r="X58" s="60"/>
    </row>
    <row r="59" spans="1:24" ht="74.25" customHeight="1">
      <c r="A59" s="116"/>
      <c r="B59" s="103"/>
      <c r="C59" s="106"/>
      <c r="D59" s="100"/>
      <c r="E59" s="100"/>
      <c r="F59" s="60"/>
      <c r="G59" s="60"/>
      <c r="H59" s="60"/>
      <c r="I59" s="100"/>
      <c r="J59" s="60" t="s">
        <v>75</v>
      </c>
      <c r="K59" s="60"/>
      <c r="L59" s="60"/>
      <c r="M59" s="60" t="s">
        <v>98</v>
      </c>
      <c r="N59" s="49" t="s">
        <v>180</v>
      </c>
      <c r="O59" s="60" t="s">
        <v>135</v>
      </c>
      <c r="P59" s="60" t="s">
        <v>88</v>
      </c>
      <c r="Q59" s="60">
        <v>1</v>
      </c>
      <c r="R59" s="60">
        <v>1</v>
      </c>
      <c r="S59" s="52" t="str">
        <f t="shared" si="3"/>
        <v>Aceptable</v>
      </c>
      <c r="T59" s="50">
        <f t="shared" ref="T59:T121" si="5">IF((S59="ACEPTABLE"),1,IF((S59="ALERTA"),2,IF((S59="NO ACEPTABLE"),3," ")))</f>
        <v>1</v>
      </c>
      <c r="U59" s="53" t="s">
        <v>320</v>
      </c>
      <c r="V59" s="54">
        <v>1</v>
      </c>
      <c r="W59" s="52" t="str">
        <f t="shared" si="4"/>
        <v>ACEPTABLE</v>
      </c>
      <c r="X59" s="60"/>
    </row>
    <row r="60" spans="1:24" ht="74.25" customHeight="1">
      <c r="A60" s="116"/>
      <c r="B60" s="103"/>
      <c r="C60" s="106"/>
      <c r="D60" s="100"/>
      <c r="E60" s="100"/>
      <c r="F60" s="60"/>
      <c r="G60" s="60"/>
      <c r="H60" s="60"/>
      <c r="I60" s="100"/>
      <c r="J60" s="60" t="s">
        <v>75</v>
      </c>
      <c r="K60" s="60"/>
      <c r="L60" s="60"/>
      <c r="M60" s="60" t="s">
        <v>152</v>
      </c>
      <c r="N60" s="49" t="s">
        <v>153</v>
      </c>
      <c r="O60" s="60" t="s">
        <v>312</v>
      </c>
      <c r="P60" s="60" t="s">
        <v>88</v>
      </c>
      <c r="Q60" s="60">
        <v>1</v>
      </c>
      <c r="R60" s="60">
        <v>2</v>
      </c>
      <c r="S60" s="52" t="str">
        <f t="shared" si="3"/>
        <v>Aceptable</v>
      </c>
      <c r="T60" s="50">
        <f t="shared" si="5"/>
        <v>1</v>
      </c>
      <c r="U60" s="62" t="s">
        <v>337</v>
      </c>
      <c r="V60" s="54">
        <v>1</v>
      </c>
      <c r="W60" s="52" t="str">
        <f t="shared" si="4"/>
        <v>ACEPTABLE</v>
      </c>
      <c r="X60" s="60"/>
    </row>
    <row r="61" spans="1:24" ht="74.25" customHeight="1">
      <c r="A61" s="116"/>
      <c r="B61" s="103"/>
      <c r="C61" s="106"/>
      <c r="D61" s="100"/>
      <c r="E61" s="100"/>
      <c r="F61" s="60"/>
      <c r="G61" s="60"/>
      <c r="H61" s="60"/>
      <c r="I61" s="100"/>
      <c r="J61" s="60" t="s">
        <v>75</v>
      </c>
      <c r="K61" s="60"/>
      <c r="L61" s="60"/>
      <c r="M61" s="60" t="s">
        <v>154</v>
      </c>
      <c r="N61" s="49" t="s">
        <v>181</v>
      </c>
      <c r="O61" s="60" t="s">
        <v>140</v>
      </c>
      <c r="P61" s="60" t="s">
        <v>88</v>
      </c>
      <c r="Q61" s="60">
        <v>1</v>
      </c>
      <c r="R61" s="60">
        <v>2</v>
      </c>
      <c r="S61" s="52" t="str">
        <f t="shared" si="3"/>
        <v>Aceptable</v>
      </c>
      <c r="T61" s="50">
        <f t="shared" si="5"/>
        <v>1</v>
      </c>
      <c r="U61" s="62" t="s">
        <v>327</v>
      </c>
      <c r="V61" s="54">
        <v>1</v>
      </c>
      <c r="W61" s="52" t="str">
        <f t="shared" si="4"/>
        <v>ACEPTABLE</v>
      </c>
      <c r="X61" s="60"/>
    </row>
    <row r="62" spans="1:24" ht="74.25" customHeight="1">
      <c r="A62" s="116"/>
      <c r="B62" s="103"/>
      <c r="C62" s="106"/>
      <c r="D62" s="100"/>
      <c r="E62" s="100"/>
      <c r="F62" s="60"/>
      <c r="G62" s="60"/>
      <c r="H62" s="60"/>
      <c r="I62" s="100"/>
      <c r="J62" s="60" t="s">
        <v>75</v>
      </c>
      <c r="K62" s="60"/>
      <c r="L62" s="60"/>
      <c r="M62" s="60" t="s">
        <v>156</v>
      </c>
      <c r="N62" s="49" t="s">
        <v>182</v>
      </c>
      <c r="O62" s="60" t="s">
        <v>158</v>
      </c>
      <c r="P62" s="60" t="s">
        <v>88</v>
      </c>
      <c r="Q62" s="60">
        <v>1</v>
      </c>
      <c r="R62" s="60">
        <v>2</v>
      </c>
      <c r="S62" s="52" t="str">
        <f t="shared" si="3"/>
        <v>Aceptable</v>
      </c>
      <c r="T62" s="50">
        <f t="shared" si="5"/>
        <v>1</v>
      </c>
      <c r="U62" s="62" t="s">
        <v>328</v>
      </c>
      <c r="V62" s="54">
        <v>1</v>
      </c>
      <c r="W62" s="52" t="str">
        <f t="shared" si="4"/>
        <v>ACEPTABLE</v>
      </c>
      <c r="X62" s="60"/>
    </row>
    <row r="63" spans="1:24" ht="74.25" customHeight="1">
      <c r="A63" s="116"/>
      <c r="B63" s="103"/>
      <c r="C63" s="106"/>
      <c r="D63" s="100"/>
      <c r="E63" s="100"/>
      <c r="F63" s="60"/>
      <c r="G63" s="60"/>
      <c r="H63" s="60"/>
      <c r="I63" s="100"/>
      <c r="J63" s="60" t="s">
        <v>75</v>
      </c>
      <c r="K63" s="60"/>
      <c r="L63" s="60"/>
      <c r="M63" s="60" t="s">
        <v>93</v>
      </c>
      <c r="N63" s="58" t="s">
        <v>94</v>
      </c>
      <c r="O63" s="60" t="s">
        <v>96</v>
      </c>
      <c r="P63" s="60" t="s">
        <v>88</v>
      </c>
      <c r="Q63" s="60">
        <v>1</v>
      </c>
      <c r="R63" s="60">
        <v>1</v>
      </c>
      <c r="S63" s="52" t="str">
        <f t="shared" si="3"/>
        <v>Aceptable</v>
      </c>
      <c r="T63" s="50">
        <f t="shared" si="5"/>
        <v>1</v>
      </c>
      <c r="U63" s="53" t="s">
        <v>319</v>
      </c>
      <c r="V63" s="54">
        <v>1</v>
      </c>
      <c r="W63" s="52" t="str">
        <f t="shared" si="4"/>
        <v>ACEPTABLE</v>
      </c>
      <c r="X63" s="60"/>
    </row>
    <row r="64" spans="1:24" ht="74.25" customHeight="1">
      <c r="A64" s="116"/>
      <c r="B64" s="103"/>
      <c r="C64" s="106"/>
      <c r="D64" s="100"/>
      <c r="E64" s="100"/>
      <c r="F64" s="60"/>
      <c r="G64" s="60"/>
      <c r="H64" s="60"/>
      <c r="I64" s="100"/>
      <c r="J64" s="60" t="s">
        <v>75</v>
      </c>
      <c r="K64" s="60"/>
      <c r="L64" s="60"/>
      <c r="M64" s="60" t="s">
        <v>161</v>
      </c>
      <c r="N64" s="49" t="s">
        <v>162</v>
      </c>
      <c r="O64" s="60" t="s">
        <v>163</v>
      </c>
      <c r="P64" s="60" t="s">
        <v>88</v>
      </c>
      <c r="Q64" s="60">
        <v>1</v>
      </c>
      <c r="R64" s="60">
        <v>1</v>
      </c>
      <c r="S64" s="52" t="str">
        <f t="shared" si="3"/>
        <v>Aceptable</v>
      </c>
      <c r="T64" s="50">
        <f t="shared" si="5"/>
        <v>1</v>
      </c>
      <c r="U64" s="62" t="s">
        <v>353</v>
      </c>
      <c r="V64" s="54">
        <v>1</v>
      </c>
      <c r="W64" s="52" t="str">
        <f t="shared" si="4"/>
        <v>ACEPTABLE</v>
      </c>
      <c r="X64" s="60"/>
    </row>
    <row r="65" spans="1:24" ht="74.25" customHeight="1">
      <c r="A65" s="116"/>
      <c r="B65" s="103"/>
      <c r="C65" s="106"/>
      <c r="D65" s="100" t="s">
        <v>183</v>
      </c>
      <c r="E65" s="100">
        <v>2</v>
      </c>
      <c r="F65" s="60"/>
      <c r="G65" s="60"/>
      <c r="H65" s="60"/>
      <c r="I65" s="100"/>
      <c r="J65" s="60" t="s">
        <v>75</v>
      </c>
      <c r="K65" s="60"/>
      <c r="L65" s="60"/>
      <c r="M65" s="60" t="s">
        <v>145</v>
      </c>
      <c r="N65" s="60" t="s">
        <v>184</v>
      </c>
      <c r="O65" s="60" t="s">
        <v>147</v>
      </c>
      <c r="P65" s="60" t="s">
        <v>88</v>
      </c>
      <c r="Q65" s="60">
        <v>1</v>
      </c>
      <c r="R65" s="60">
        <v>2</v>
      </c>
      <c r="S65" s="52" t="str">
        <f t="shared" si="3"/>
        <v>Aceptable</v>
      </c>
      <c r="T65" s="50">
        <f t="shared" si="5"/>
        <v>1</v>
      </c>
      <c r="U65" s="53" t="s">
        <v>326</v>
      </c>
      <c r="V65" s="54">
        <v>1</v>
      </c>
      <c r="W65" s="52" t="str">
        <f t="shared" si="4"/>
        <v>ACEPTABLE</v>
      </c>
      <c r="X65" s="60"/>
    </row>
    <row r="66" spans="1:24" ht="74.25" customHeight="1">
      <c r="A66" s="116"/>
      <c r="B66" s="103"/>
      <c r="C66" s="106"/>
      <c r="D66" s="100"/>
      <c r="E66" s="100"/>
      <c r="F66" s="60"/>
      <c r="G66" s="60"/>
      <c r="H66" s="60"/>
      <c r="I66" s="100"/>
      <c r="J66" s="60" t="s">
        <v>75</v>
      </c>
      <c r="K66" s="60"/>
      <c r="L66" s="60"/>
      <c r="M66" s="60" t="s">
        <v>177</v>
      </c>
      <c r="N66" s="49" t="s">
        <v>178</v>
      </c>
      <c r="O66" s="60" t="s">
        <v>179</v>
      </c>
      <c r="P66" s="60" t="s">
        <v>88</v>
      </c>
      <c r="Q66" s="60">
        <v>2</v>
      </c>
      <c r="R66" s="60">
        <v>1</v>
      </c>
      <c r="S66" s="52" t="str">
        <f t="shared" si="3"/>
        <v>Aceptable</v>
      </c>
      <c r="T66" s="50">
        <f t="shared" si="5"/>
        <v>1</v>
      </c>
      <c r="U66" s="61" t="s">
        <v>330</v>
      </c>
      <c r="V66" s="54">
        <v>1</v>
      </c>
      <c r="W66" s="52" t="str">
        <f t="shared" si="4"/>
        <v>ACEPTABLE</v>
      </c>
      <c r="X66" s="60"/>
    </row>
    <row r="67" spans="1:24" ht="74.25" customHeight="1">
      <c r="A67" s="116"/>
      <c r="B67" s="103"/>
      <c r="C67" s="106"/>
      <c r="D67" s="100"/>
      <c r="E67" s="100"/>
      <c r="F67" s="60"/>
      <c r="G67" s="60"/>
      <c r="H67" s="60"/>
      <c r="I67" s="100"/>
      <c r="J67" s="60" t="s">
        <v>75</v>
      </c>
      <c r="K67" s="60"/>
      <c r="L67" s="60"/>
      <c r="M67" s="60" t="s">
        <v>98</v>
      </c>
      <c r="N67" s="49" t="s">
        <v>185</v>
      </c>
      <c r="O67" s="60" t="s">
        <v>135</v>
      </c>
      <c r="P67" s="60" t="s">
        <v>88</v>
      </c>
      <c r="Q67" s="60">
        <v>2</v>
      </c>
      <c r="R67" s="60">
        <v>1</v>
      </c>
      <c r="S67" s="52" t="str">
        <f t="shared" si="3"/>
        <v>Aceptable</v>
      </c>
      <c r="T67" s="50">
        <f t="shared" si="5"/>
        <v>1</v>
      </c>
      <c r="U67" s="53" t="s">
        <v>320</v>
      </c>
      <c r="V67" s="54">
        <v>1</v>
      </c>
      <c r="W67" s="52" t="str">
        <f t="shared" si="4"/>
        <v>ACEPTABLE</v>
      </c>
      <c r="X67" s="60"/>
    </row>
    <row r="68" spans="1:24" ht="74.25" customHeight="1">
      <c r="A68" s="116"/>
      <c r="B68" s="103"/>
      <c r="C68" s="106"/>
      <c r="D68" s="100"/>
      <c r="E68" s="100"/>
      <c r="F68" s="60"/>
      <c r="G68" s="60"/>
      <c r="H68" s="60"/>
      <c r="I68" s="100"/>
      <c r="J68" s="60" t="s">
        <v>75</v>
      </c>
      <c r="K68" s="60"/>
      <c r="L68" s="60"/>
      <c r="M68" s="60" t="s">
        <v>152</v>
      </c>
      <c r="N68" s="49" t="s">
        <v>153</v>
      </c>
      <c r="O68" s="60" t="s">
        <v>312</v>
      </c>
      <c r="P68" s="60" t="s">
        <v>88</v>
      </c>
      <c r="Q68" s="60">
        <v>2</v>
      </c>
      <c r="R68" s="60">
        <v>2</v>
      </c>
      <c r="S68" s="52" t="str">
        <f t="shared" si="3"/>
        <v>Alerta</v>
      </c>
      <c r="T68" s="50">
        <f t="shared" si="5"/>
        <v>2</v>
      </c>
      <c r="U68" s="62" t="s">
        <v>337</v>
      </c>
      <c r="V68" s="54">
        <v>1</v>
      </c>
      <c r="W68" s="52" t="str">
        <f t="shared" si="4"/>
        <v>ACEPTABLE</v>
      </c>
      <c r="X68" s="60"/>
    </row>
    <row r="69" spans="1:24" ht="74.25" customHeight="1">
      <c r="A69" s="116"/>
      <c r="B69" s="103"/>
      <c r="C69" s="106"/>
      <c r="D69" s="100"/>
      <c r="E69" s="100"/>
      <c r="F69" s="60"/>
      <c r="G69" s="60"/>
      <c r="H69" s="60"/>
      <c r="I69" s="100"/>
      <c r="J69" s="60" t="s">
        <v>75</v>
      </c>
      <c r="K69" s="60"/>
      <c r="L69" s="60"/>
      <c r="M69" s="60" t="s">
        <v>154</v>
      </c>
      <c r="N69" s="49" t="s">
        <v>181</v>
      </c>
      <c r="O69" s="60" t="s">
        <v>140</v>
      </c>
      <c r="P69" s="60" t="s">
        <v>88</v>
      </c>
      <c r="Q69" s="60">
        <v>2</v>
      </c>
      <c r="R69" s="60">
        <v>2</v>
      </c>
      <c r="S69" s="52" t="str">
        <f t="shared" si="3"/>
        <v>Alerta</v>
      </c>
      <c r="T69" s="50">
        <f t="shared" si="5"/>
        <v>2</v>
      </c>
      <c r="U69" s="62" t="s">
        <v>327</v>
      </c>
      <c r="V69" s="54">
        <v>1</v>
      </c>
      <c r="W69" s="52" t="str">
        <f t="shared" si="4"/>
        <v>ACEPTABLE</v>
      </c>
      <c r="X69" s="60"/>
    </row>
    <row r="70" spans="1:24" ht="74.25" customHeight="1">
      <c r="A70" s="116"/>
      <c r="B70" s="103"/>
      <c r="C70" s="106"/>
      <c r="D70" s="100"/>
      <c r="E70" s="100"/>
      <c r="F70" s="60"/>
      <c r="G70" s="60"/>
      <c r="H70" s="60"/>
      <c r="I70" s="100"/>
      <c r="J70" s="60" t="s">
        <v>75</v>
      </c>
      <c r="K70" s="60"/>
      <c r="L70" s="60"/>
      <c r="M70" s="60" t="s">
        <v>156</v>
      </c>
      <c r="N70" s="49" t="s">
        <v>182</v>
      </c>
      <c r="O70" s="60" t="s">
        <v>158</v>
      </c>
      <c r="P70" s="60" t="s">
        <v>88</v>
      </c>
      <c r="Q70" s="60">
        <v>1</v>
      </c>
      <c r="R70" s="60">
        <v>2</v>
      </c>
      <c r="S70" s="52" t="str">
        <f t="shared" si="3"/>
        <v>Aceptable</v>
      </c>
      <c r="T70" s="50">
        <f t="shared" si="5"/>
        <v>1</v>
      </c>
      <c r="U70" s="62" t="s">
        <v>328</v>
      </c>
      <c r="V70" s="54">
        <v>1</v>
      </c>
      <c r="W70" s="52" t="str">
        <f t="shared" si="4"/>
        <v>ACEPTABLE</v>
      </c>
      <c r="X70" s="60"/>
    </row>
    <row r="71" spans="1:24" ht="74.25" customHeight="1">
      <c r="A71" s="116"/>
      <c r="B71" s="103"/>
      <c r="C71" s="106"/>
      <c r="D71" s="100"/>
      <c r="E71" s="100"/>
      <c r="F71" s="60"/>
      <c r="G71" s="60"/>
      <c r="H71" s="60"/>
      <c r="I71" s="100"/>
      <c r="J71" s="60" t="s">
        <v>75</v>
      </c>
      <c r="K71" s="60"/>
      <c r="L71" s="60"/>
      <c r="M71" s="60" t="s">
        <v>93</v>
      </c>
      <c r="N71" s="58" t="s">
        <v>94</v>
      </c>
      <c r="O71" s="60" t="s">
        <v>96</v>
      </c>
      <c r="P71" s="60" t="s">
        <v>88</v>
      </c>
      <c r="Q71" s="60">
        <v>1</v>
      </c>
      <c r="R71" s="60">
        <v>2</v>
      </c>
      <c r="S71" s="52" t="str">
        <f t="shared" si="3"/>
        <v>Aceptable</v>
      </c>
      <c r="T71" s="50">
        <f t="shared" si="5"/>
        <v>1</v>
      </c>
      <c r="U71" s="53" t="s">
        <v>319</v>
      </c>
      <c r="V71" s="54">
        <v>1</v>
      </c>
      <c r="W71" s="52" t="str">
        <f t="shared" si="4"/>
        <v>ACEPTABLE</v>
      </c>
      <c r="X71" s="60"/>
    </row>
    <row r="72" spans="1:24" ht="74.25" customHeight="1">
      <c r="A72" s="116"/>
      <c r="B72" s="104"/>
      <c r="C72" s="107"/>
      <c r="D72" s="100"/>
      <c r="E72" s="100"/>
      <c r="F72" s="60"/>
      <c r="G72" s="60"/>
      <c r="H72" s="60"/>
      <c r="I72" s="100"/>
      <c r="J72" s="60" t="s">
        <v>75</v>
      </c>
      <c r="K72" s="60"/>
      <c r="L72" s="60"/>
      <c r="M72" s="60" t="s">
        <v>161</v>
      </c>
      <c r="N72" s="49" t="s">
        <v>162</v>
      </c>
      <c r="O72" s="60" t="s">
        <v>163</v>
      </c>
      <c r="P72" s="60" t="s">
        <v>88</v>
      </c>
      <c r="Q72" s="60">
        <v>1</v>
      </c>
      <c r="R72" s="60">
        <v>2</v>
      </c>
      <c r="S72" s="52" t="str">
        <f t="shared" si="3"/>
        <v>Aceptable</v>
      </c>
      <c r="T72" s="50">
        <f t="shared" si="5"/>
        <v>1</v>
      </c>
      <c r="U72" s="62" t="s">
        <v>354</v>
      </c>
      <c r="V72" s="54">
        <v>1</v>
      </c>
      <c r="W72" s="52" t="str">
        <f t="shared" si="4"/>
        <v>ACEPTABLE</v>
      </c>
      <c r="X72" s="60"/>
    </row>
    <row r="73" spans="1:24" ht="35.25" customHeight="1">
      <c r="A73" s="63" t="s">
        <v>0</v>
      </c>
      <c r="B73" s="99" t="s">
        <v>365</v>
      </c>
      <c r="C73" s="99"/>
      <c r="D73" s="99"/>
      <c r="E73" s="99"/>
      <c r="F73" s="99"/>
      <c r="G73" s="99"/>
      <c r="H73" s="99"/>
      <c r="I73" s="99"/>
      <c r="J73" s="99"/>
      <c r="K73" s="99"/>
      <c r="L73" s="99"/>
      <c r="M73" s="99"/>
      <c r="N73" s="99"/>
      <c r="O73" s="99"/>
      <c r="P73" s="99"/>
      <c r="Q73" s="99"/>
      <c r="R73" s="99"/>
      <c r="S73" s="99"/>
      <c r="T73" s="99"/>
      <c r="U73" s="99"/>
      <c r="V73" s="99"/>
      <c r="W73" s="99"/>
      <c r="X73" s="99"/>
    </row>
    <row r="74" spans="1:24" ht="73.5" customHeight="1">
      <c r="A74" s="105" t="s">
        <v>189</v>
      </c>
      <c r="B74" s="100" t="s">
        <v>75</v>
      </c>
      <c r="C74" s="105"/>
      <c r="D74" s="100" t="s">
        <v>190</v>
      </c>
      <c r="E74" s="100">
        <v>2</v>
      </c>
      <c r="F74" s="60"/>
      <c r="G74" s="60"/>
      <c r="H74" s="60"/>
      <c r="I74" s="60"/>
      <c r="J74" s="60" t="s">
        <v>75</v>
      </c>
      <c r="K74" s="60"/>
      <c r="L74" s="60"/>
      <c r="M74" s="60" t="s">
        <v>145</v>
      </c>
      <c r="N74" s="60" t="s">
        <v>146</v>
      </c>
      <c r="O74" s="60" t="s">
        <v>147</v>
      </c>
      <c r="P74" s="60" t="s">
        <v>88</v>
      </c>
      <c r="Q74" s="60">
        <v>1</v>
      </c>
      <c r="R74" s="60">
        <v>2</v>
      </c>
      <c r="S74" s="52" t="str">
        <f t="shared" ref="S74:S83" si="6">IF((Q74*R74&gt;=1)*AND(Q74*R74&lt;4),"Aceptable",IF((Q74*R74&gt;=4)*AND(Q74*R74&lt;=6),"Alerta",IF((Q74*R74&gt;=8)*AND(Q74*R74&lt;=16),"No Aceptable"," ")))</f>
        <v>Aceptable</v>
      </c>
      <c r="T74" s="50">
        <f t="shared" si="5"/>
        <v>1</v>
      </c>
      <c r="U74" s="53" t="s">
        <v>326</v>
      </c>
      <c r="V74" s="60">
        <v>1</v>
      </c>
      <c r="W74" s="52" t="str">
        <f t="shared" ref="W74:W135" si="7">IF(T74=" "," ",IF((T74*V74&gt;=1)*AND(T74*V74&lt;=2),"ACEPTABLE",IF((T74*V74&gt;=3)*AND(T74*V74&lt;=4),"ALERTA",IF((T74*V74&gt;=6)*AND(T74*V74&lt;=9),"NO ACEPTABLE"," "))))</f>
        <v>ACEPTABLE</v>
      </c>
      <c r="X74" s="60"/>
    </row>
    <row r="75" spans="1:24" ht="126">
      <c r="A75" s="106"/>
      <c r="B75" s="100"/>
      <c r="C75" s="106"/>
      <c r="D75" s="100"/>
      <c r="E75" s="100"/>
      <c r="F75" s="60"/>
      <c r="G75" s="60"/>
      <c r="H75" s="60"/>
      <c r="I75" s="60"/>
      <c r="J75" s="60" t="s">
        <v>75</v>
      </c>
      <c r="K75" s="60"/>
      <c r="L75" s="60"/>
      <c r="M75" s="60" t="s">
        <v>118</v>
      </c>
      <c r="N75" s="60" t="s">
        <v>142</v>
      </c>
      <c r="O75" s="60" t="s">
        <v>120</v>
      </c>
      <c r="P75" s="60" t="s">
        <v>88</v>
      </c>
      <c r="Q75" s="60">
        <v>2</v>
      </c>
      <c r="R75" s="60">
        <v>3</v>
      </c>
      <c r="S75" s="52" t="str">
        <f t="shared" si="6"/>
        <v>Alerta</v>
      </c>
      <c r="T75" s="50">
        <f t="shared" si="5"/>
        <v>2</v>
      </c>
      <c r="U75" s="53" t="s">
        <v>323</v>
      </c>
      <c r="V75" s="60">
        <v>1</v>
      </c>
      <c r="W75" s="52" t="str">
        <f t="shared" si="7"/>
        <v>ACEPTABLE</v>
      </c>
      <c r="X75" s="60"/>
    </row>
    <row r="76" spans="1:24" ht="126">
      <c r="A76" s="106"/>
      <c r="B76" s="100"/>
      <c r="C76" s="106"/>
      <c r="D76" s="100"/>
      <c r="E76" s="100"/>
      <c r="F76" s="60"/>
      <c r="G76" s="60"/>
      <c r="H76" s="60"/>
      <c r="I76" s="60"/>
      <c r="J76" s="60" t="s">
        <v>75</v>
      </c>
      <c r="K76" s="60"/>
      <c r="L76" s="60"/>
      <c r="M76" s="60" t="s">
        <v>104</v>
      </c>
      <c r="N76" s="60" t="s">
        <v>138</v>
      </c>
      <c r="O76" s="60" t="s">
        <v>106</v>
      </c>
      <c r="P76" s="60" t="s">
        <v>88</v>
      </c>
      <c r="Q76" s="60">
        <v>1</v>
      </c>
      <c r="R76" s="60">
        <v>1</v>
      </c>
      <c r="S76" s="52" t="str">
        <f t="shared" si="6"/>
        <v>Aceptable</v>
      </c>
      <c r="T76" s="50">
        <f t="shared" si="5"/>
        <v>1</v>
      </c>
      <c r="U76" s="59" t="s">
        <v>344</v>
      </c>
      <c r="V76" s="60">
        <v>1</v>
      </c>
      <c r="W76" s="52" t="str">
        <f t="shared" si="7"/>
        <v>ACEPTABLE</v>
      </c>
      <c r="X76" s="60"/>
    </row>
    <row r="77" spans="1:24" ht="84">
      <c r="A77" s="106"/>
      <c r="B77" s="100"/>
      <c r="C77" s="106"/>
      <c r="D77" s="100"/>
      <c r="E77" s="100"/>
      <c r="F77" s="60"/>
      <c r="G77" s="60"/>
      <c r="H77" s="60"/>
      <c r="I77" s="60"/>
      <c r="J77" s="60" t="s">
        <v>75</v>
      </c>
      <c r="K77" s="60"/>
      <c r="L77" s="60"/>
      <c r="M77" s="60" t="s">
        <v>98</v>
      </c>
      <c r="N77" s="60" t="s">
        <v>191</v>
      </c>
      <c r="O77" s="60" t="s">
        <v>135</v>
      </c>
      <c r="P77" s="60" t="s">
        <v>88</v>
      </c>
      <c r="Q77" s="60">
        <v>1</v>
      </c>
      <c r="R77" s="60">
        <v>1</v>
      </c>
      <c r="S77" s="52" t="str">
        <f t="shared" si="6"/>
        <v>Aceptable</v>
      </c>
      <c r="T77" s="50">
        <f t="shared" si="5"/>
        <v>1</v>
      </c>
      <c r="U77" s="53" t="s">
        <v>320</v>
      </c>
      <c r="V77" s="60">
        <v>1</v>
      </c>
      <c r="W77" s="52" t="str">
        <f t="shared" si="7"/>
        <v>ACEPTABLE</v>
      </c>
      <c r="X77" s="60"/>
    </row>
    <row r="78" spans="1:24" ht="126">
      <c r="A78" s="106"/>
      <c r="B78" s="100"/>
      <c r="C78" s="106"/>
      <c r="D78" s="100"/>
      <c r="E78" s="100"/>
      <c r="F78" s="60"/>
      <c r="G78" s="60"/>
      <c r="H78" s="60"/>
      <c r="I78" s="60"/>
      <c r="J78" s="60" t="s">
        <v>75</v>
      </c>
      <c r="K78" s="60"/>
      <c r="L78" s="60"/>
      <c r="M78" s="60" t="s">
        <v>152</v>
      </c>
      <c r="N78" s="60" t="s">
        <v>153</v>
      </c>
      <c r="O78" s="60" t="s">
        <v>312</v>
      </c>
      <c r="P78" s="60" t="s">
        <v>88</v>
      </c>
      <c r="Q78" s="60">
        <v>2</v>
      </c>
      <c r="R78" s="60">
        <v>2</v>
      </c>
      <c r="S78" s="52" t="str">
        <f t="shared" si="6"/>
        <v>Alerta</v>
      </c>
      <c r="T78" s="50">
        <f t="shared" si="5"/>
        <v>2</v>
      </c>
      <c r="U78" s="62" t="s">
        <v>337</v>
      </c>
      <c r="V78" s="60">
        <v>1</v>
      </c>
      <c r="W78" s="52" t="str">
        <f t="shared" si="7"/>
        <v>ACEPTABLE</v>
      </c>
      <c r="X78" s="60"/>
    </row>
    <row r="79" spans="1:24" ht="168">
      <c r="A79" s="106"/>
      <c r="B79" s="100"/>
      <c r="C79" s="106"/>
      <c r="D79" s="100"/>
      <c r="E79" s="100"/>
      <c r="F79" s="60"/>
      <c r="G79" s="60"/>
      <c r="H79" s="60"/>
      <c r="I79" s="60"/>
      <c r="J79" s="60" t="s">
        <v>75</v>
      </c>
      <c r="K79" s="60"/>
      <c r="L79" s="60"/>
      <c r="M79" s="60" t="s">
        <v>154</v>
      </c>
      <c r="N79" s="60" t="s">
        <v>192</v>
      </c>
      <c r="O79" s="60" t="s">
        <v>140</v>
      </c>
      <c r="P79" s="60" t="s">
        <v>88</v>
      </c>
      <c r="Q79" s="60">
        <v>2</v>
      </c>
      <c r="R79" s="60">
        <v>2</v>
      </c>
      <c r="S79" s="52" t="str">
        <f t="shared" si="6"/>
        <v>Alerta</v>
      </c>
      <c r="T79" s="50">
        <f t="shared" si="5"/>
        <v>2</v>
      </c>
      <c r="U79" s="62" t="s">
        <v>327</v>
      </c>
      <c r="V79" s="60">
        <v>1</v>
      </c>
      <c r="W79" s="52" t="str">
        <f t="shared" si="7"/>
        <v>ACEPTABLE</v>
      </c>
      <c r="X79" s="60"/>
    </row>
    <row r="80" spans="1:24" ht="84">
      <c r="A80" s="106"/>
      <c r="B80" s="100"/>
      <c r="C80" s="106"/>
      <c r="D80" s="100"/>
      <c r="E80" s="100"/>
      <c r="F80" s="60"/>
      <c r="G80" s="60"/>
      <c r="H80" s="60"/>
      <c r="I80" s="60"/>
      <c r="J80" s="60" t="s">
        <v>75</v>
      </c>
      <c r="K80" s="60"/>
      <c r="L80" s="60"/>
      <c r="M80" s="60" t="s">
        <v>110</v>
      </c>
      <c r="N80" s="60" t="s">
        <v>193</v>
      </c>
      <c r="O80" s="60" t="s">
        <v>140</v>
      </c>
      <c r="P80" s="60" t="s">
        <v>88</v>
      </c>
      <c r="Q80" s="60">
        <v>2</v>
      </c>
      <c r="R80" s="60">
        <v>2</v>
      </c>
      <c r="S80" s="52" t="str">
        <f t="shared" si="6"/>
        <v>Alerta</v>
      </c>
      <c r="T80" s="50">
        <f t="shared" si="5"/>
        <v>2</v>
      </c>
      <c r="U80" s="61" t="s">
        <v>338</v>
      </c>
      <c r="V80" s="60">
        <v>1</v>
      </c>
      <c r="W80" s="52" t="str">
        <f t="shared" si="7"/>
        <v>ACEPTABLE</v>
      </c>
      <c r="X80" s="60"/>
    </row>
    <row r="81" spans="1:24" ht="112">
      <c r="A81" s="106"/>
      <c r="B81" s="100"/>
      <c r="C81" s="106"/>
      <c r="D81" s="100"/>
      <c r="E81" s="100"/>
      <c r="F81" s="60"/>
      <c r="G81" s="60"/>
      <c r="H81" s="60"/>
      <c r="I81" s="60"/>
      <c r="J81" s="60" t="s">
        <v>75</v>
      </c>
      <c r="K81" s="60"/>
      <c r="L81" s="60"/>
      <c r="M81" s="60" t="s">
        <v>194</v>
      </c>
      <c r="N81" s="60" t="s">
        <v>195</v>
      </c>
      <c r="O81" s="60" t="s">
        <v>196</v>
      </c>
      <c r="P81" s="60" t="s">
        <v>88</v>
      </c>
      <c r="Q81" s="60">
        <v>1</v>
      </c>
      <c r="R81" s="60">
        <v>2</v>
      </c>
      <c r="S81" s="52" t="str">
        <f t="shared" si="6"/>
        <v>Aceptable</v>
      </c>
      <c r="T81" s="50">
        <f t="shared" si="5"/>
        <v>1</v>
      </c>
      <c r="U81" s="62" t="s">
        <v>332</v>
      </c>
      <c r="V81" s="60">
        <v>1</v>
      </c>
      <c r="W81" s="52" t="str">
        <f t="shared" si="7"/>
        <v>ACEPTABLE</v>
      </c>
      <c r="X81" s="60"/>
    </row>
    <row r="82" spans="1:24" ht="56">
      <c r="A82" s="106"/>
      <c r="B82" s="100"/>
      <c r="C82" s="106"/>
      <c r="D82" s="100"/>
      <c r="E82" s="100"/>
      <c r="F82" s="60"/>
      <c r="G82" s="60"/>
      <c r="H82" s="60"/>
      <c r="I82" s="60"/>
      <c r="J82" s="60" t="s">
        <v>75</v>
      </c>
      <c r="K82" s="60"/>
      <c r="L82" s="60"/>
      <c r="M82" s="60" t="s">
        <v>93</v>
      </c>
      <c r="N82" s="58" t="s">
        <v>94</v>
      </c>
      <c r="O82" s="60" t="s">
        <v>96</v>
      </c>
      <c r="P82" s="60" t="s">
        <v>88</v>
      </c>
      <c r="Q82" s="60">
        <v>1</v>
      </c>
      <c r="R82" s="60">
        <v>1</v>
      </c>
      <c r="S82" s="52" t="str">
        <f t="shared" si="6"/>
        <v>Aceptable</v>
      </c>
      <c r="T82" s="50">
        <f t="shared" si="5"/>
        <v>1</v>
      </c>
      <c r="U82" s="62" t="s">
        <v>131</v>
      </c>
      <c r="V82" s="60">
        <v>1</v>
      </c>
      <c r="W82" s="52" t="str">
        <f t="shared" si="7"/>
        <v>ACEPTABLE</v>
      </c>
      <c r="X82" s="60"/>
    </row>
    <row r="83" spans="1:24" ht="56">
      <c r="A83" s="106"/>
      <c r="B83" s="100"/>
      <c r="C83" s="107"/>
      <c r="D83" s="100"/>
      <c r="E83" s="100"/>
      <c r="F83" s="60"/>
      <c r="G83" s="60"/>
      <c r="H83" s="60"/>
      <c r="I83" s="60"/>
      <c r="J83" s="60" t="s">
        <v>75</v>
      </c>
      <c r="K83" s="60"/>
      <c r="L83" s="60"/>
      <c r="M83" s="60" t="s">
        <v>121</v>
      </c>
      <c r="N83" s="60" t="s">
        <v>197</v>
      </c>
      <c r="O83" s="60" t="s">
        <v>123</v>
      </c>
      <c r="P83" s="60" t="s">
        <v>88</v>
      </c>
      <c r="Q83" s="60">
        <v>1</v>
      </c>
      <c r="R83" s="60">
        <v>1</v>
      </c>
      <c r="S83" s="52" t="str">
        <f t="shared" si="6"/>
        <v>Aceptable</v>
      </c>
      <c r="T83" s="50">
        <f t="shared" si="5"/>
        <v>1</v>
      </c>
      <c r="U83" s="53" t="s">
        <v>324</v>
      </c>
      <c r="V83" s="60">
        <v>1</v>
      </c>
      <c r="W83" s="52" t="str">
        <f t="shared" si="7"/>
        <v>ACEPTABLE</v>
      </c>
      <c r="X83" s="60"/>
    </row>
    <row r="84" spans="1:24" ht="32.25" customHeight="1">
      <c r="A84" s="46" t="s">
        <v>0</v>
      </c>
      <c r="B84" s="98" t="s">
        <v>366</v>
      </c>
      <c r="C84" s="98"/>
      <c r="D84" s="98"/>
      <c r="E84" s="98"/>
      <c r="F84" s="98"/>
      <c r="G84" s="98"/>
      <c r="H84" s="98"/>
      <c r="I84" s="98"/>
      <c r="J84" s="98"/>
      <c r="K84" s="98"/>
      <c r="L84" s="98"/>
      <c r="M84" s="98"/>
      <c r="N84" s="98"/>
      <c r="O84" s="98"/>
      <c r="P84" s="98"/>
      <c r="Q84" s="98"/>
      <c r="R84" s="98"/>
      <c r="S84" s="98"/>
      <c r="T84" s="98"/>
      <c r="U84" s="98"/>
      <c r="V84" s="98"/>
      <c r="W84" s="98"/>
      <c r="X84" s="98"/>
    </row>
    <row r="85" spans="1:24" ht="56">
      <c r="A85" s="105" t="s">
        <v>198</v>
      </c>
      <c r="B85" s="100" t="s">
        <v>75</v>
      </c>
      <c r="C85" s="105"/>
      <c r="D85" s="100" t="s">
        <v>199</v>
      </c>
      <c r="E85" s="100">
        <v>3</v>
      </c>
      <c r="F85" s="60"/>
      <c r="G85" s="60"/>
      <c r="H85" s="60"/>
      <c r="I85" s="60"/>
      <c r="J85" s="60" t="s">
        <v>75</v>
      </c>
      <c r="K85" s="60"/>
      <c r="L85" s="60"/>
      <c r="M85" s="60" t="s">
        <v>177</v>
      </c>
      <c r="N85" s="60" t="s">
        <v>200</v>
      </c>
      <c r="O85" s="60" t="s">
        <v>179</v>
      </c>
      <c r="P85" s="60" t="s">
        <v>88</v>
      </c>
      <c r="Q85" s="60">
        <v>2</v>
      </c>
      <c r="R85" s="60">
        <v>1</v>
      </c>
      <c r="S85" s="52" t="str">
        <f t="shared" ref="S85:S95" si="8">IF((Q85*R85&gt;=1)*AND(Q85*R85&lt;4),"Aceptable",IF((Q85*R85&gt;=4)*AND(Q85*R85&lt;=6),"Alerta",IF((Q85*R85&gt;=8)*AND(Q85*R85&lt;=16),"No Aceptable"," ")))</f>
        <v>Aceptable</v>
      </c>
      <c r="T85" s="50">
        <f t="shared" si="5"/>
        <v>1</v>
      </c>
      <c r="U85" s="61" t="s">
        <v>330</v>
      </c>
      <c r="V85" s="60">
        <v>1</v>
      </c>
      <c r="W85" s="52" t="str">
        <f t="shared" si="7"/>
        <v>ACEPTABLE</v>
      </c>
      <c r="X85" s="60"/>
    </row>
    <row r="86" spans="1:24" ht="84">
      <c r="A86" s="106"/>
      <c r="B86" s="100"/>
      <c r="C86" s="106"/>
      <c r="D86" s="100"/>
      <c r="E86" s="100"/>
      <c r="F86" s="60"/>
      <c r="G86" s="60"/>
      <c r="H86" s="60"/>
      <c r="I86" s="60"/>
      <c r="J86" s="60" t="s">
        <v>75</v>
      </c>
      <c r="K86" s="60"/>
      <c r="L86" s="60"/>
      <c r="M86" s="60" t="s">
        <v>98</v>
      </c>
      <c r="N86" s="60" t="s">
        <v>201</v>
      </c>
      <c r="O86" s="60" t="s">
        <v>135</v>
      </c>
      <c r="P86" s="60" t="s">
        <v>88</v>
      </c>
      <c r="Q86" s="60">
        <v>1</v>
      </c>
      <c r="R86" s="60">
        <v>2</v>
      </c>
      <c r="S86" s="52" t="str">
        <f t="shared" si="8"/>
        <v>Aceptable</v>
      </c>
      <c r="T86" s="50">
        <f t="shared" si="5"/>
        <v>1</v>
      </c>
      <c r="U86" s="53" t="s">
        <v>320</v>
      </c>
      <c r="V86" s="60">
        <v>1</v>
      </c>
      <c r="W86" s="52" t="str">
        <f t="shared" si="7"/>
        <v>ACEPTABLE</v>
      </c>
      <c r="X86" s="60"/>
    </row>
    <row r="87" spans="1:24" ht="129" customHeight="1">
      <c r="A87" s="106"/>
      <c r="B87" s="100"/>
      <c r="C87" s="106"/>
      <c r="D87" s="100"/>
      <c r="E87" s="100"/>
      <c r="F87" s="60"/>
      <c r="G87" s="60"/>
      <c r="H87" s="60"/>
      <c r="I87" s="60"/>
      <c r="J87" s="60" t="s">
        <v>75</v>
      </c>
      <c r="K87" s="60"/>
      <c r="L87" s="60"/>
      <c r="M87" s="60" t="s">
        <v>149</v>
      </c>
      <c r="N87" s="60" t="s">
        <v>202</v>
      </c>
      <c r="O87" s="60" t="s">
        <v>151</v>
      </c>
      <c r="P87" s="60" t="s">
        <v>88</v>
      </c>
      <c r="Q87" s="60">
        <v>1</v>
      </c>
      <c r="R87" s="60">
        <v>4</v>
      </c>
      <c r="S87" s="52" t="str">
        <f t="shared" si="8"/>
        <v>Alerta</v>
      </c>
      <c r="T87" s="50">
        <f t="shared" si="5"/>
        <v>2</v>
      </c>
      <c r="U87" s="62" t="s">
        <v>356</v>
      </c>
      <c r="V87" s="60">
        <v>1</v>
      </c>
      <c r="W87" s="52" t="str">
        <f t="shared" si="7"/>
        <v>ACEPTABLE</v>
      </c>
      <c r="X87" s="60"/>
    </row>
    <row r="88" spans="1:24" ht="182">
      <c r="A88" s="106"/>
      <c r="B88" s="100"/>
      <c r="C88" s="106"/>
      <c r="D88" s="100"/>
      <c r="E88" s="100"/>
      <c r="F88" s="60"/>
      <c r="G88" s="60"/>
      <c r="H88" s="60"/>
      <c r="I88" s="60"/>
      <c r="J88" s="60" t="s">
        <v>75</v>
      </c>
      <c r="K88" s="60"/>
      <c r="L88" s="60"/>
      <c r="M88" s="60" t="s">
        <v>152</v>
      </c>
      <c r="N88" s="60" t="s">
        <v>153</v>
      </c>
      <c r="O88" s="60" t="s">
        <v>140</v>
      </c>
      <c r="P88" s="60" t="s">
        <v>88</v>
      </c>
      <c r="Q88" s="60">
        <v>2</v>
      </c>
      <c r="R88" s="60">
        <v>4</v>
      </c>
      <c r="S88" s="52" t="str">
        <f t="shared" si="8"/>
        <v>No Aceptable</v>
      </c>
      <c r="T88" s="50">
        <f t="shared" si="5"/>
        <v>3</v>
      </c>
      <c r="U88" s="62" t="s">
        <v>339</v>
      </c>
      <c r="V88" s="60">
        <v>1</v>
      </c>
      <c r="W88" s="52" t="str">
        <f t="shared" si="7"/>
        <v>ALERTA</v>
      </c>
      <c r="X88" s="60"/>
    </row>
    <row r="89" spans="1:24" ht="168">
      <c r="A89" s="106"/>
      <c r="B89" s="100"/>
      <c r="C89" s="106"/>
      <c r="D89" s="100"/>
      <c r="E89" s="100"/>
      <c r="F89" s="60"/>
      <c r="G89" s="60"/>
      <c r="H89" s="60"/>
      <c r="I89" s="60"/>
      <c r="J89" s="60" t="s">
        <v>75</v>
      </c>
      <c r="K89" s="60"/>
      <c r="L89" s="60"/>
      <c r="M89" s="60" t="s">
        <v>154</v>
      </c>
      <c r="N89" s="60" t="s">
        <v>203</v>
      </c>
      <c r="O89" s="60" t="s">
        <v>140</v>
      </c>
      <c r="P89" s="60" t="s">
        <v>88</v>
      </c>
      <c r="Q89" s="60">
        <v>2</v>
      </c>
      <c r="R89" s="60">
        <v>2</v>
      </c>
      <c r="S89" s="52" t="str">
        <f t="shared" si="8"/>
        <v>Alerta</v>
      </c>
      <c r="T89" s="50">
        <f t="shared" si="5"/>
        <v>2</v>
      </c>
      <c r="U89" s="62" t="s">
        <v>327</v>
      </c>
      <c r="V89" s="60">
        <v>1</v>
      </c>
      <c r="W89" s="52" t="str">
        <f t="shared" si="7"/>
        <v>ACEPTABLE</v>
      </c>
      <c r="X89" s="60"/>
    </row>
    <row r="90" spans="1:24" ht="84">
      <c r="A90" s="106"/>
      <c r="B90" s="100"/>
      <c r="C90" s="106"/>
      <c r="D90" s="100"/>
      <c r="E90" s="100"/>
      <c r="F90" s="60"/>
      <c r="G90" s="60"/>
      <c r="H90" s="60"/>
      <c r="I90" s="60"/>
      <c r="J90" s="60" t="s">
        <v>75</v>
      </c>
      <c r="K90" s="60"/>
      <c r="L90" s="60"/>
      <c r="M90" s="60" t="s">
        <v>110</v>
      </c>
      <c r="N90" s="60" t="s">
        <v>204</v>
      </c>
      <c r="O90" s="60" t="s">
        <v>140</v>
      </c>
      <c r="P90" s="60" t="s">
        <v>88</v>
      </c>
      <c r="Q90" s="60">
        <v>2</v>
      </c>
      <c r="R90" s="60">
        <v>2</v>
      </c>
      <c r="S90" s="52" t="str">
        <f t="shared" si="8"/>
        <v>Alerta</v>
      </c>
      <c r="T90" s="50">
        <f t="shared" si="5"/>
        <v>2</v>
      </c>
      <c r="U90" s="61" t="s">
        <v>338</v>
      </c>
      <c r="V90" s="60">
        <v>1</v>
      </c>
      <c r="W90" s="52" t="str">
        <f t="shared" si="7"/>
        <v>ACEPTABLE</v>
      </c>
      <c r="X90" s="60"/>
    </row>
    <row r="91" spans="1:24" ht="84">
      <c r="A91" s="106"/>
      <c r="B91" s="100"/>
      <c r="C91" s="106"/>
      <c r="D91" s="100"/>
      <c r="E91" s="100"/>
      <c r="F91" s="60"/>
      <c r="G91" s="60"/>
      <c r="H91" s="60"/>
      <c r="I91" s="60"/>
      <c r="J91" s="60" t="s">
        <v>75</v>
      </c>
      <c r="K91" s="60"/>
      <c r="L91" s="60"/>
      <c r="M91" s="60" t="s">
        <v>156</v>
      </c>
      <c r="N91" s="60" t="s">
        <v>205</v>
      </c>
      <c r="O91" s="60" t="s">
        <v>158</v>
      </c>
      <c r="P91" s="60" t="s">
        <v>88</v>
      </c>
      <c r="Q91" s="60">
        <v>1</v>
      </c>
      <c r="R91" s="60">
        <v>2</v>
      </c>
      <c r="S91" s="52" t="str">
        <f t="shared" si="8"/>
        <v>Aceptable</v>
      </c>
      <c r="T91" s="50">
        <f t="shared" si="5"/>
        <v>1</v>
      </c>
      <c r="U91" s="62" t="s">
        <v>328</v>
      </c>
      <c r="V91" s="60">
        <v>1</v>
      </c>
      <c r="W91" s="52" t="str">
        <f t="shared" si="7"/>
        <v>ACEPTABLE</v>
      </c>
      <c r="X91" s="60"/>
    </row>
    <row r="92" spans="1:24" ht="112">
      <c r="A92" s="106"/>
      <c r="B92" s="100"/>
      <c r="C92" s="106"/>
      <c r="D92" s="100"/>
      <c r="E92" s="100"/>
      <c r="F92" s="60"/>
      <c r="G92" s="60"/>
      <c r="H92" s="60"/>
      <c r="I92" s="60"/>
      <c r="J92" s="60" t="s">
        <v>75</v>
      </c>
      <c r="K92" s="60"/>
      <c r="L92" s="60"/>
      <c r="M92" s="60" t="s">
        <v>115</v>
      </c>
      <c r="N92" s="60" t="s">
        <v>206</v>
      </c>
      <c r="O92" s="60" t="s">
        <v>117</v>
      </c>
      <c r="P92" s="60" t="s">
        <v>88</v>
      </c>
      <c r="Q92" s="60">
        <v>1</v>
      </c>
      <c r="R92" s="60">
        <v>2</v>
      </c>
      <c r="S92" s="52" t="str">
        <f t="shared" si="8"/>
        <v>Aceptable</v>
      </c>
      <c r="T92" s="50">
        <f t="shared" si="5"/>
        <v>1</v>
      </c>
      <c r="U92" s="53" t="s">
        <v>345</v>
      </c>
      <c r="V92" s="60">
        <v>1</v>
      </c>
      <c r="W92" s="52" t="str">
        <f t="shared" si="7"/>
        <v>ACEPTABLE</v>
      </c>
      <c r="X92" s="60"/>
    </row>
    <row r="93" spans="1:24" ht="56">
      <c r="A93" s="106"/>
      <c r="B93" s="100"/>
      <c r="C93" s="106"/>
      <c r="D93" s="100"/>
      <c r="E93" s="100"/>
      <c r="F93" s="60"/>
      <c r="G93" s="60"/>
      <c r="H93" s="60"/>
      <c r="I93" s="60"/>
      <c r="J93" s="60" t="s">
        <v>75</v>
      </c>
      <c r="K93" s="60"/>
      <c r="L93" s="60"/>
      <c r="M93" s="60" t="s">
        <v>93</v>
      </c>
      <c r="N93" s="58" t="s">
        <v>94</v>
      </c>
      <c r="O93" s="60" t="s">
        <v>96</v>
      </c>
      <c r="P93" s="60" t="s">
        <v>88</v>
      </c>
      <c r="Q93" s="60">
        <v>1</v>
      </c>
      <c r="R93" s="60">
        <v>2</v>
      </c>
      <c r="S93" s="52" t="str">
        <f t="shared" si="8"/>
        <v>Aceptable</v>
      </c>
      <c r="T93" s="50">
        <f t="shared" si="5"/>
        <v>1</v>
      </c>
      <c r="U93" s="62" t="s">
        <v>131</v>
      </c>
      <c r="V93" s="60">
        <v>1</v>
      </c>
      <c r="W93" s="52" t="str">
        <f t="shared" si="7"/>
        <v>ACEPTABLE</v>
      </c>
      <c r="X93" s="60"/>
    </row>
    <row r="94" spans="1:24" ht="129" customHeight="1">
      <c r="A94" s="106"/>
      <c r="B94" s="100"/>
      <c r="C94" s="106"/>
      <c r="D94" s="100"/>
      <c r="E94" s="100"/>
      <c r="F94" s="60"/>
      <c r="G94" s="60"/>
      <c r="H94" s="60"/>
      <c r="I94" s="60"/>
      <c r="J94" s="60" t="s">
        <v>75</v>
      </c>
      <c r="K94" s="60"/>
      <c r="L94" s="60"/>
      <c r="M94" s="60" t="s">
        <v>159</v>
      </c>
      <c r="N94" s="60" t="s">
        <v>202</v>
      </c>
      <c r="O94" s="60" t="s">
        <v>160</v>
      </c>
      <c r="P94" s="60" t="s">
        <v>88</v>
      </c>
      <c r="Q94" s="60">
        <v>2</v>
      </c>
      <c r="R94" s="60">
        <v>3</v>
      </c>
      <c r="S94" s="52" t="str">
        <f t="shared" si="8"/>
        <v>Alerta</v>
      </c>
      <c r="T94" s="50">
        <f t="shared" si="5"/>
        <v>2</v>
      </c>
      <c r="U94" s="53" t="s">
        <v>357</v>
      </c>
      <c r="V94" s="60">
        <v>1</v>
      </c>
      <c r="W94" s="52" t="str">
        <f t="shared" si="7"/>
        <v>ACEPTABLE</v>
      </c>
      <c r="X94" s="60"/>
    </row>
    <row r="95" spans="1:24" ht="70">
      <c r="A95" s="107"/>
      <c r="B95" s="100"/>
      <c r="C95" s="107"/>
      <c r="D95" s="100"/>
      <c r="E95" s="100"/>
      <c r="F95" s="60"/>
      <c r="G95" s="60"/>
      <c r="H95" s="60"/>
      <c r="I95" s="60"/>
      <c r="J95" s="60" t="s">
        <v>75</v>
      </c>
      <c r="K95" s="60"/>
      <c r="L95" s="60"/>
      <c r="M95" s="60" t="s">
        <v>207</v>
      </c>
      <c r="N95" s="60" t="s">
        <v>208</v>
      </c>
      <c r="O95" s="60" t="s">
        <v>209</v>
      </c>
      <c r="P95" s="60" t="s">
        <v>88</v>
      </c>
      <c r="Q95" s="60">
        <v>1</v>
      </c>
      <c r="R95" s="60">
        <v>2</v>
      </c>
      <c r="S95" s="52" t="str">
        <f t="shared" si="8"/>
        <v>Aceptable</v>
      </c>
      <c r="T95" s="50">
        <f t="shared" si="5"/>
        <v>1</v>
      </c>
      <c r="U95" s="62" t="s">
        <v>333</v>
      </c>
      <c r="V95" s="60">
        <v>1</v>
      </c>
      <c r="W95" s="52" t="str">
        <f t="shared" si="7"/>
        <v>ACEPTABLE</v>
      </c>
      <c r="X95" s="60"/>
    </row>
    <row r="96" spans="1:24" ht="29.25" customHeight="1">
      <c r="A96" s="46" t="s">
        <v>0</v>
      </c>
      <c r="B96" s="98" t="s">
        <v>367</v>
      </c>
      <c r="C96" s="98"/>
      <c r="D96" s="98"/>
      <c r="E96" s="98"/>
      <c r="F96" s="98"/>
      <c r="G96" s="98"/>
      <c r="H96" s="98"/>
      <c r="I96" s="98"/>
      <c r="J96" s="98"/>
      <c r="K96" s="98"/>
      <c r="L96" s="98"/>
      <c r="M96" s="98"/>
      <c r="N96" s="98"/>
      <c r="O96" s="98"/>
      <c r="P96" s="98"/>
      <c r="Q96" s="98"/>
      <c r="R96" s="98"/>
      <c r="S96" s="98"/>
      <c r="T96" s="98"/>
      <c r="U96" s="98"/>
      <c r="V96" s="98"/>
      <c r="W96" s="98"/>
      <c r="X96" s="98"/>
    </row>
    <row r="97" spans="1:24" ht="31.5" customHeight="1">
      <c r="A97" s="105" t="s">
        <v>210</v>
      </c>
      <c r="B97" s="105" t="s">
        <v>75</v>
      </c>
      <c r="C97" s="105"/>
      <c r="D97" s="111" t="s">
        <v>211</v>
      </c>
      <c r="E97" s="100">
        <v>2</v>
      </c>
      <c r="F97" s="60"/>
      <c r="G97" s="60"/>
      <c r="H97" s="60"/>
      <c r="I97" s="60"/>
      <c r="J97" s="60" t="s">
        <v>75</v>
      </c>
      <c r="K97" s="60"/>
      <c r="L97" s="60"/>
      <c r="M97" s="60" t="s">
        <v>107</v>
      </c>
      <c r="N97" s="60" t="s">
        <v>108</v>
      </c>
      <c r="O97" s="60" t="s">
        <v>109</v>
      </c>
      <c r="P97" s="60" t="s">
        <v>88</v>
      </c>
      <c r="Q97" s="60">
        <v>1</v>
      </c>
      <c r="R97" s="60">
        <v>2</v>
      </c>
      <c r="S97" s="52" t="str">
        <f t="shared" ref="S97:S104" si="9">IF((Q97*R97&gt;=1)*AND(Q97*R97&lt;4),"Aceptable",IF((Q97*R97&gt;=4)*AND(Q97*R97&lt;=6),"Alerta",IF((Q97*R97&gt;=8)*AND(Q97*R97&lt;=16),"No Aceptable"," ")))</f>
        <v>Aceptable</v>
      </c>
      <c r="T97" s="50">
        <f t="shared" si="5"/>
        <v>1</v>
      </c>
      <c r="U97" s="62" t="s">
        <v>351</v>
      </c>
      <c r="V97" s="60">
        <v>1</v>
      </c>
      <c r="W97" s="52" t="str">
        <f t="shared" si="7"/>
        <v>ACEPTABLE</v>
      </c>
      <c r="X97" s="60"/>
    </row>
    <row r="98" spans="1:24" ht="126">
      <c r="A98" s="106"/>
      <c r="B98" s="106"/>
      <c r="C98" s="106"/>
      <c r="D98" s="112"/>
      <c r="E98" s="100"/>
      <c r="F98" s="60"/>
      <c r="G98" s="60"/>
      <c r="H98" s="60"/>
      <c r="I98" s="60"/>
      <c r="J98" s="60" t="s">
        <v>75</v>
      </c>
      <c r="K98" s="60"/>
      <c r="L98" s="60"/>
      <c r="M98" s="60" t="s">
        <v>118</v>
      </c>
      <c r="N98" s="60" t="s">
        <v>212</v>
      </c>
      <c r="O98" s="60" t="s">
        <v>120</v>
      </c>
      <c r="P98" s="60" t="s">
        <v>88</v>
      </c>
      <c r="Q98" s="60">
        <v>1</v>
      </c>
      <c r="R98" s="60">
        <v>3</v>
      </c>
      <c r="S98" s="52" t="str">
        <f t="shared" si="9"/>
        <v>Aceptable</v>
      </c>
      <c r="T98" s="50">
        <f t="shared" si="5"/>
        <v>1</v>
      </c>
      <c r="U98" s="53" t="s">
        <v>323</v>
      </c>
      <c r="V98" s="60">
        <v>1</v>
      </c>
      <c r="W98" s="52" t="str">
        <f t="shared" si="7"/>
        <v>ACEPTABLE</v>
      </c>
      <c r="X98" s="60"/>
    </row>
    <row r="99" spans="1:24" ht="126">
      <c r="A99" s="106"/>
      <c r="B99" s="106"/>
      <c r="C99" s="106"/>
      <c r="D99" s="112"/>
      <c r="E99" s="100"/>
      <c r="F99" s="60"/>
      <c r="G99" s="60"/>
      <c r="H99" s="60"/>
      <c r="I99" s="60"/>
      <c r="J99" s="60" t="s">
        <v>75</v>
      </c>
      <c r="K99" s="60"/>
      <c r="L99" s="60"/>
      <c r="M99" s="60" t="s">
        <v>104</v>
      </c>
      <c r="N99" s="60" t="s">
        <v>213</v>
      </c>
      <c r="O99" s="60" t="s">
        <v>106</v>
      </c>
      <c r="P99" s="60" t="s">
        <v>88</v>
      </c>
      <c r="Q99" s="60">
        <v>1</v>
      </c>
      <c r="R99" s="60">
        <v>2</v>
      </c>
      <c r="S99" s="52" t="str">
        <f t="shared" si="9"/>
        <v>Aceptable</v>
      </c>
      <c r="T99" s="50">
        <f t="shared" si="5"/>
        <v>1</v>
      </c>
      <c r="U99" s="59" t="s">
        <v>344</v>
      </c>
      <c r="V99" s="60">
        <v>1</v>
      </c>
      <c r="W99" s="52" t="str">
        <f t="shared" si="7"/>
        <v>ACEPTABLE</v>
      </c>
      <c r="X99" s="60"/>
    </row>
    <row r="100" spans="1:24" ht="42">
      <c r="A100" s="106"/>
      <c r="B100" s="106"/>
      <c r="C100" s="106"/>
      <c r="D100" s="112"/>
      <c r="E100" s="100"/>
      <c r="F100" s="60"/>
      <c r="G100" s="60"/>
      <c r="H100" s="60"/>
      <c r="I100" s="60"/>
      <c r="J100" s="60" t="s">
        <v>75</v>
      </c>
      <c r="K100" s="60"/>
      <c r="L100" s="60"/>
      <c r="M100" s="60" t="s">
        <v>101</v>
      </c>
      <c r="N100" s="49" t="s">
        <v>102</v>
      </c>
      <c r="O100" s="60" t="s">
        <v>137</v>
      </c>
      <c r="P100" s="60" t="s">
        <v>88</v>
      </c>
      <c r="Q100" s="60">
        <v>1</v>
      </c>
      <c r="R100" s="60">
        <v>1</v>
      </c>
      <c r="S100" s="52" t="str">
        <f t="shared" si="9"/>
        <v>Aceptable</v>
      </c>
      <c r="T100" s="50">
        <f t="shared" si="5"/>
        <v>1</v>
      </c>
      <c r="U100" s="64" t="s">
        <v>216</v>
      </c>
      <c r="V100" s="60">
        <v>1</v>
      </c>
      <c r="W100" s="52" t="str">
        <f t="shared" si="7"/>
        <v>ACEPTABLE</v>
      </c>
      <c r="X100" s="60"/>
    </row>
    <row r="101" spans="1:24" ht="84">
      <c r="A101" s="106"/>
      <c r="B101" s="106"/>
      <c r="C101" s="106"/>
      <c r="D101" s="112"/>
      <c r="E101" s="100"/>
      <c r="F101" s="60"/>
      <c r="G101" s="60"/>
      <c r="H101" s="60"/>
      <c r="I101" s="60"/>
      <c r="J101" s="60" t="s">
        <v>75</v>
      </c>
      <c r="K101" s="60"/>
      <c r="L101" s="60"/>
      <c r="M101" s="60" t="s">
        <v>110</v>
      </c>
      <c r="N101" s="49" t="s">
        <v>214</v>
      </c>
      <c r="O101" s="60" t="s">
        <v>140</v>
      </c>
      <c r="P101" s="60" t="s">
        <v>88</v>
      </c>
      <c r="Q101" s="60">
        <v>1</v>
      </c>
      <c r="R101" s="60">
        <v>1</v>
      </c>
      <c r="S101" s="52" t="str">
        <f t="shared" si="9"/>
        <v>Aceptable</v>
      </c>
      <c r="T101" s="50">
        <f t="shared" si="5"/>
        <v>1</v>
      </c>
      <c r="U101" s="61" t="s">
        <v>338</v>
      </c>
      <c r="V101" s="60">
        <v>1</v>
      </c>
      <c r="W101" s="52" t="str">
        <f t="shared" si="7"/>
        <v>ACEPTABLE</v>
      </c>
      <c r="X101" s="60"/>
    </row>
    <row r="102" spans="1:24" ht="112">
      <c r="A102" s="106"/>
      <c r="B102" s="106"/>
      <c r="C102" s="106"/>
      <c r="D102" s="112"/>
      <c r="E102" s="100"/>
      <c r="F102" s="60"/>
      <c r="G102" s="60"/>
      <c r="H102" s="60"/>
      <c r="I102" s="60"/>
      <c r="J102" s="60" t="s">
        <v>75</v>
      </c>
      <c r="K102" s="60"/>
      <c r="L102" s="60"/>
      <c r="M102" s="60" t="s">
        <v>115</v>
      </c>
      <c r="N102" s="49" t="s">
        <v>116</v>
      </c>
      <c r="O102" s="60" t="s">
        <v>117</v>
      </c>
      <c r="P102" s="60" t="s">
        <v>88</v>
      </c>
      <c r="Q102" s="60">
        <v>1</v>
      </c>
      <c r="R102" s="60">
        <v>1</v>
      </c>
      <c r="S102" s="52" t="str">
        <f t="shared" si="9"/>
        <v>Aceptable</v>
      </c>
      <c r="T102" s="50">
        <f t="shared" si="5"/>
        <v>1</v>
      </c>
      <c r="U102" s="53" t="s">
        <v>345</v>
      </c>
      <c r="V102" s="60">
        <v>1</v>
      </c>
      <c r="W102" s="52" t="str">
        <f t="shared" si="7"/>
        <v>ACEPTABLE</v>
      </c>
      <c r="X102" s="60"/>
    </row>
    <row r="103" spans="1:24" ht="56">
      <c r="A103" s="106"/>
      <c r="B103" s="106"/>
      <c r="C103" s="106"/>
      <c r="D103" s="112"/>
      <c r="E103" s="100"/>
      <c r="F103" s="60"/>
      <c r="G103" s="60"/>
      <c r="H103" s="60"/>
      <c r="I103" s="60"/>
      <c r="J103" s="60" t="s">
        <v>75</v>
      </c>
      <c r="K103" s="60"/>
      <c r="L103" s="60"/>
      <c r="M103" s="48" t="s">
        <v>93</v>
      </c>
      <c r="N103" s="58" t="s">
        <v>94</v>
      </c>
      <c r="O103" s="48" t="s">
        <v>96</v>
      </c>
      <c r="P103" s="60" t="s">
        <v>88</v>
      </c>
      <c r="Q103" s="50">
        <v>1</v>
      </c>
      <c r="R103" s="50">
        <v>1</v>
      </c>
      <c r="S103" s="52" t="str">
        <f t="shared" si="9"/>
        <v>Aceptable</v>
      </c>
      <c r="T103" s="50">
        <f t="shared" si="5"/>
        <v>1</v>
      </c>
      <c r="U103" s="62" t="s">
        <v>131</v>
      </c>
      <c r="V103" s="60">
        <v>1</v>
      </c>
      <c r="W103" s="52" t="str">
        <f t="shared" si="7"/>
        <v>ACEPTABLE</v>
      </c>
      <c r="X103" s="60"/>
    </row>
    <row r="104" spans="1:24" ht="56">
      <c r="A104" s="107"/>
      <c r="B104" s="107"/>
      <c r="C104" s="107"/>
      <c r="D104" s="113"/>
      <c r="E104" s="60"/>
      <c r="F104" s="60"/>
      <c r="G104" s="60"/>
      <c r="H104" s="60"/>
      <c r="I104" s="60"/>
      <c r="J104" s="60" t="s">
        <v>75</v>
      </c>
      <c r="K104" s="60"/>
      <c r="L104" s="60"/>
      <c r="M104" s="60" t="s">
        <v>93</v>
      </c>
      <c r="N104" s="60" t="s">
        <v>215</v>
      </c>
      <c r="O104" s="60" t="s">
        <v>96</v>
      </c>
      <c r="P104" s="60" t="s">
        <v>88</v>
      </c>
      <c r="Q104" s="60">
        <v>1</v>
      </c>
      <c r="R104" s="60">
        <v>1</v>
      </c>
      <c r="S104" s="52" t="str">
        <f t="shared" si="9"/>
        <v>Aceptable</v>
      </c>
      <c r="T104" s="50">
        <f t="shared" si="5"/>
        <v>1</v>
      </c>
      <c r="U104" s="53" t="s">
        <v>132</v>
      </c>
      <c r="V104" s="60">
        <v>1</v>
      </c>
      <c r="W104" s="52" t="str">
        <f t="shared" si="7"/>
        <v>ACEPTABLE</v>
      </c>
      <c r="X104" s="60"/>
    </row>
    <row r="105" spans="1:24" ht="31.5" customHeight="1">
      <c r="A105" s="46" t="s">
        <v>0</v>
      </c>
      <c r="B105" s="98" t="s">
        <v>386</v>
      </c>
      <c r="C105" s="98"/>
      <c r="D105" s="98"/>
      <c r="E105" s="98"/>
      <c r="F105" s="98"/>
      <c r="G105" s="98"/>
      <c r="H105" s="98"/>
      <c r="I105" s="98"/>
      <c r="J105" s="98"/>
      <c r="K105" s="98"/>
      <c r="L105" s="98"/>
      <c r="M105" s="98"/>
      <c r="N105" s="98"/>
      <c r="O105" s="98"/>
      <c r="P105" s="98"/>
      <c r="Q105" s="98"/>
      <c r="R105" s="98"/>
      <c r="S105" s="98"/>
      <c r="T105" s="98"/>
      <c r="U105" s="98"/>
      <c r="V105" s="98"/>
      <c r="W105" s="98"/>
      <c r="X105" s="98"/>
    </row>
    <row r="106" spans="1:24" ht="56">
      <c r="A106" s="105" t="s">
        <v>388</v>
      </c>
      <c r="B106" s="105" t="s">
        <v>75</v>
      </c>
      <c r="C106" s="105"/>
      <c r="D106" s="105" t="s">
        <v>199</v>
      </c>
      <c r="E106" s="60"/>
      <c r="F106" s="60"/>
      <c r="G106" s="60"/>
      <c r="H106" s="60"/>
      <c r="I106" s="60"/>
      <c r="J106" s="60" t="s">
        <v>75</v>
      </c>
      <c r="K106" s="60"/>
      <c r="L106" s="60"/>
      <c r="M106" s="60" t="s">
        <v>121</v>
      </c>
      <c r="N106" s="60" t="s">
        <v>197</v>
      </c>
      <c r="O106" s="60" t="s">
        <v>123</v>
      </c>
      <c r="P106" s="60" t="s">
        <v>88</v>
      </c>
      <c r="Q106" s="60">
        <v>1</v>
      </c>
      <c r="R106" s="60">
        <v>1</v>
      </c>
      <c r="S106" s="52" t="str">
        <f t="shared" ref="S106:S139" si="10">IF((Q106*R106&gt;=1)*AND(Q106*R106&lt;4),"Aceptable",IF((Q106*R106&gt;=4)*AND(Q106*R106&lt;=6),"Alerta",IF((Q106*R106&gt;=8)*AND(Q106*R106&lt;=16),"No Aceptable"," ")))</f>
        <v>Aceptable</v>
      </c>
      <c r="T106" s="50">
        <f t="shared" si="5"/>
        <v>1</v>
      </c>
      <c r="U106" s="53" t="s">
        <v>324</v>
      </c>
      <c r="V106" s="60">
        <v>1</v>
      </c>
      <c r="W106" s="52" t="str">
        <f t="shared" si="7"/>
        <v>ACEPTABLE</v>
      </c>
      <c r="X106" s="60"/>
    </row>
    <row r="107" spans="1:24" ht="56.25" customHeight="1">
      <c r="A107" s="106"/>
      <c r="B107" s="106"/>
      <c r="C107" s="106"/>
      <c r="D107" s="106"/>
      <c r="E107" s="100">
        <v>3</v>
      </c>
      <c r="F107" s="60"/>
      <c r="G107" s="60"/>
      <c r="H107" s="60"/>
      <c r="I107" s="60"/>
      <c r="J107" s="60" t="s">
        <v>75</v>
      </c>
      <c r="K107" s="60"/>
      <c r="L107" s="60"/>
      <c r="M107" s="60" t="s">
        <v>98</v>
      </c>
      <c r="N107" s="60" t="s">
        <v>217</v>
      </c>
      <c r="O107" s="60" t="s">
        <v>135</v>
      </c>
      <c r="P107" s="60" t="s">
        <v>88</v>
      </c>
      <c r="Q107" s="60">
        <v>2</v>
      </c>
      <c r="R107" s="60">
        <v>1</v>
      </c>
      <c r="S107" s="52" t="str">
        <f t="shared" si="10"/>
        <v>Aceptable</v>
      </c>
      <c r="T107" s="50">
        <f t="shared" si="5"/>
        <v>1</v>
      </c>
      <c r="U107" s="53" t="s">
        <v>320</v>
      </c>
      <c r="V107" s="60">
        <v>1</v>
      </c>
      <c r="W107" s="52" t="str">
        <f t="shared" si="7"/>
        <v>ACEPTABLE</v>
      </c>
      <c r="X107" s="60"/>
    </row>
    <row r="108" spans="1:24" ht="56">
      <c r="A108" s="106"/>
      <c r="B108" s="106"/>
      <c r="C108" s="106"/>
      <c r="D108" s="106"/>
      <c r="E108" s="100"/>
      <c r="F108" s="60"/>
      <c r="G108" s="60"/>
      <c r="H108" s="60"/>
      <c r="I108" s="60"/>
      <c r="J108" s="60" t="s">
        <v>75</v>
      </c>
      <c r="K108" s="60"/>
      <c r="L108" s="60"/>
      <c r="M108" s="60" t="s">
        <v>93</v>
      </c>
      <c r="N108" s="57" t="s">
        <v>218</v>
      </c>
      <c r="O108" s="60" t="s">
        <v>96</v>
      </c>
      <c r="P108" s="60" t="s">
        <v>88</v>
      </c>
      <c r="Q108" s="60">
        <v>2</v>
      </c>
      <c r="R108" s="60">
        <v>1</v>
      </c>
      <c r="S108" s="52" t="str">
        <f t="shared" si="10"/>
        <v>Aceptable</v>
      </c>
      <c r="T108" s="50">
        <f t="shared" si="5"/>
        <v>1</v>
      </c>
      <c r="U108" s="62" t="s">
        <v>187</v>
      </c>
      <c r="V108" s="60">
        <v>1</v>
      </c>
      <c r="W108" s="52" t="str">
        <f t="shared" si="7"/>
        <v>ACEPTABLE</v>
      </c>
      <c r="X108" s="60"/>
    </row>
    <row r="109" spans="1:24" ht="56">
      <c r="A109" s="107"/>
      <c r="B109" s="107"/>
      <c r="C109" s="107"/>
      <c r="D109" s="107"/>
      <c r="E109" s="100"/>
      <c r="F109" s="60"/>
      <c r="G109" s="60"/>
      <c r="H109" s="60"/>
      <c r="I109" s="60"/>
      <c r="J109" s="60" t="s">
        <v>75</v>
      </c>
      <c r="K109" s="60"/>
      <c r="L109" s="60"/>
      <c r="M109" s="60" t="s">
        <v>93</v>
      </c>
      <c r="N109" s="49" t="s">
        <v>219</v>
      </c>
      <c r="O109" s="60" t="s">
        <v>96</v>
      </c>
      <c r="P109" s="60" t="s">
        <v>88</v>
      </c>
      <c r="Q109" s="60">
        <v>2</v>
      </c>
      <c r="R109" s="60">
        <v>1</v>
      </c>
      <c r="S109" s="52" t="str">
        <f t="shared" si="10"/>
        <v>Aceptable</v>
      </c>
      <c r="T109" s="50">
        <f t="shared" si="5"/>
        <v>1</v>
      </c>
      <c r="U109" s="62" t="s">
        <v>187</v>
      </c>
      <c r="V109" s="60">
        <v>1</v>
      </c>
      <c r="W109" s="52" t="str">
        <f t="shared" si="7"/>
        <v>ACEPTABLE</v>
      </c>
      <c r="X109" s="60"/>
    </row>
    <row r="110" spans="1:24" ht="56">
      <c r="A110" s="105" t="s">
        <v>220</v>
      </c>
      <c r="B110" s="105" t="s">
        <v>75</v>
      </c>
      <c r="C110" s="105"/>
      <c r="D110" s="100" t="s">
        <v>221</v>
      </c>
      <c r="E110" s="100">
        <v>16</v>
      </c>
      <c r="F110" s="60"/>
      <c r="G110" s="60"/>
      <c r="H110" s="60"/>
      <c r="I110" s="60"/>
      <c r="J110" s="60" t="s">
        <v>75</v>
      </c>
      <c r="K110" s="60"/>
      <c r="L110" s="60"/>
      <c r="M110" s="60" t="s">
        <v>177</v>
      </c>
      <c r="N110" s="60" t="s">
        <v>200</v>
      </c>
      <c r="O110" s="60" t="s">
        <v>179</v>
      </c>
      <c r="P110" s="60" t="s">
        <v>88</v>
      </c>
      <c r="Q110" s="60">
        <v>3</v>
      </c>
      <c r="R110" s="60">
        <v>1</v>
      </c>
      <c r="S110" s="52" t="str">
        <f t="shared" si="10"/>
        <v>Aceptable</v>
      </c>
      <c r="T110" s="50">
        <f t="shared" si="5"/>
        <v>1</v>
      </c>
      <c r="U110" s="61" t="s">
        <v>330</v>
      </c>
      <c r="V110" s="60">
        <v>1</v>
      </c>
      <c r="W110" s="52" t="str">
        <f t="shared" si="7"/>
        <v>ACEPTABLE</v>
      </c>
      <c r="X110" s="60"/>
    </row>
    <row r="111" spans="1:24" ht="84">
      <c r="A111" s="106"/>
      <c r="B111" s="106"/>
      <c r="C111" s="106"/>
      <c r="D111" s="100"/>
      <c r="E111" s="100"/>
      <c r="F111" s="60"/>
      <c r="G111" s="60"/>
      <c r="H111" s="60"/>
      <c r="I111" s="60"/>
      <c r="J111" s="60" t="s">
        <v>75</v>
      </c>
      <c r="K111" s="60"/>
      <c r="L111" s="60"/>
      <c r="M111" s="60" t="s">
        <v>98</v>
      </c>
      <c r="N111" s="60" t="s">
        <v>217</v>
      </c>
      <c r="O111" s="60" t="s">
        <v>135</v>
      </c>
      <c r="P111" s="60" t="s">
        <v>88</v>
      </c>
      <c r="Q111" s="60">
        <v>3</v>
      </c>
      <c r="R111" s="60">
        <v>1</v>
      </c>
      <c r="S111" s="52" t="str">
        <f t="shared" si="10"/>
        <v>Aceptable</v>
      </c>
      <c r="T111" s="50">
        <f t="shared" si="5"/>
        <v>1</v>
      </c>
      <c r="U111" s="53" t="s">
        <v>320</v>
      </c>
      <c r="V111" s="60">
        <v>1</v>
      </c>
      <c r="W111" s="52" t="str">
        <f t="shared" si="7"/>
        <v>ACEPTABLE</v>
      </c>
      <c r="X111" s="60"/>
    </row>
    <row r="112" spans="1:24" ht="196">
      <c r="A112" s="106"/>
      <c r="B112" s="106"/>
      <c r="C112" s="106"/>
      <c r="D112" s="100"/>
      <c r="E112" s="100"/>
      <c r="F112" s="60"/>
      <c r="G112" s="60"/>
      <c r="H112" s="60"/>
      <c r="I112" s="60"/>
      <c r="J112" s="60" t="s">
        <v>75</v>
      </c>
      <c r="K112" s="60"/>
      <c r="L112" s="60"/>
      <c r="M112" s="60" t="s">
        <v>159</v>
      </c>
      <c r="N112" s="60" t="s">
        <v>222</v>
      </c>
      <c r="O112" s="60" t="s">
        <v>160</v>
      </c>
      <c r="P112" s="60" t="s">
        <v>88</v>
      </c>
      <c r="Q112" s="60">
        <v>2</v>
      </c>
      <c r="R112" s="60">
        <v>3</v>
      </c>
      <c r="S112" s="52" t="str">
        <f t="shared" si="10"/>
        <v>Alerta</v>
      </c>
      <c r="T112" s="50">
        <f t="shared" si="5"/>
        <v>2</v>
      </c>
      <c r="U112" s="53" t="s">
        <v>358</v>
      </c>
      <c r="V112" s="60">
        <v>1</v>
      </c>
      <c r="W112" s="52" t="str">
        <f t="shared" si="7"/>
        <v>ACEPTABLE</v>
      </c>
      <c r="X112" s="60"/>
    </row>
    <row r="113" spans="1:24" ht="56">
      <c r="A113" s="106"/>
      <c r="B113" s="106"/>
      <c r="C113" s="106"/>
      <c r="D113" s="100"/>
      <c r="E113" s="100"/>
      <c r="F113" s="60"/>
      <c r="G113" s="60"/>
      <c r="H113" s="60"/>
      <c r="I113" s="60"/>
      <c r="J113" s="60" t="s">
        <v>75</v>
      </c>
      <c r="K113" s="60"/>
      <c r="L113" s="60"/>
      <c r="M113" s="60" t="s">
        <v>93</v>
      </c>
      <c r="N113" s="60" t="s">
        <v>223</v>
      </c>
      <c r="O113" s="60" t="s">
        <v>96</v>
      </c>
      <c r="P113" s="60" t="s">
        <v>88</v>
      </c>
      <c r="Q113" s="60">
        <v>2</v>
      </c>
      <c r="R113" s="60">
        <v>1</v>
      </c>
      <c r="S113" s="52" t="str">
        <f t="shared" si="10"/>
        <v>Aceptable</v>
      </c>
      <c r="T113" s="50">
        <f t="shared" si="5"/>
        <v>1</v>
      </c>
      <c r="U113" s="62" t="s">
        <v>255</v>
      </c>
      <c r="V113" s="60">
        <v>1</v>
      </c>
      <c r="W113" s="52" t="str">
        <f t="shared" si="7"/>
        <v>ACEPTABLE</v>
      </c>
      <c r="X113" s="60"/>
    </row>
    <row r="114" spans="1:24" ht="56">
      <c r="A114" s="106"/>
      <c r="B114" s="106"/>
      <c r="C114" s="106"/>
      <c r="D114" s="100"/>
      <c r="E114" s="100"/>
      <c r="F114" s="60"/>
      <c r="G114" s="60"/>
      <c r="H114" s="60"/>
      <c r="I114" s="60"/>
      <c r="J114" s="60" t="s">
        <v>75</v>
      </c>
      <c r="K114" s="60"/>
      <c r="L114" s="60"/>
      <c r="M114" s="60" t="s">
        <v>93</v>
      </c>
      <c r="N114" s="60" t="s">
        <v>224</v>
      </c>
      <c r="O114" s="60" t="s">
        <v>96</v>
      </c>
      <c r="P114" s="60" t="s">
        <v>88</v>
      </c>
      <c r="Q114" s="60">
        <v>2</v>
      </c>
      <c r="R114" s="60">
        <v>1</v>
      </c>
      <c r="S114" s="52" t="str">
        <f t="shared" si="10"/>
        <v>Aceptable</v>
      </c>
      <c r="T114" s="50">
        <f t="shared" si="5"/>
        <v>1</v>
      </c>
      <c r="U114" s="62" t="s">
        <v>256</v>
      </c>
      <c r="V114" s="60">
        <v>1</v>
      </c>
      <c r="W114" s="52" t="str">
        <f t="shared" si="7"/>
        <v>ACEPTABLE</v>
      </c>
      <c r="X114" s="60"/>
    </row>
    <row r="115" spans="1:24" ht="56">
      <c r="A115" s="106"/>
      <c r="B115" s="106"/>
      <c r="C115" s="106"/>
      <c r="D115" s="100"/>
      <c r="E115" s="100"/>
      <c r="F115" s="60"/>
      <c r="G115" s="60"/>
      <c r="H115" s="60"/>
      <c r="I115" s="60"/>
      <c r="J115" s="60" t="s">
        <v>75</v>
      </c>
      <c r="K115" s="60"/>
      <c r="L115" s="60"/>
      <c r="M115" s="60" t="s">
        <v>225</v>
      </c>
      <c r="N115" s="60" t="s">
        <v>226</v>
      </c>
      <c r="O115" s="60" t="s">
        <v>227</v>
      </c>
      <c r="P115" s="60" t="s">
        <v>88</v>
      </c>
      <c r="Q115" s="60">
        <v>2</v>
      </c>
      <c r="R115" s="60">
        <v>2</v>
      </c>
      <c r="S115" s="52" t="str">
        <f t="shared" si="10"/>
        <v>Alerta</v>
      </c>
      <c r="T115" s="50">
        <f t="shared" si="5"/>
        <v>2</v>
      </c>
      <c r="U115" s="62" t="s">
        <v>359</v>
      </c>
      <c r="V115" s="60">
        <v>1</v>
      </c>
      <c r="W115" s="52" t="str">
        <f t="shared" si="7"/>
        <v>ACEPTABLE</v>
      </c>
      <c r="X115" s="60"/>
    </row>
    <row r="116" spans="1:24" ht="98">
      <c r="A116" s="106"/>
      <c r="B116" s="106"/>
      <c r="C116" s="106"/>
      <c r="D116" s="100"/>
      <c r="E116" s="100"/>
      <c r="F116" s="60"/>
      <c r="G116" s="60"/>
      <c r="H116" s="60"/>
      <c r="I116" s="60"/>
      <c r="J116" s="60" t="s">
        <v>75</v>
      </c>
      <c r="K116" s="60"/>
      <c r="L116" s="60"/>
      <c r="M116" s="60" t="s">
        <v>228</v>
      </c>
      <c r="N116" s="60" t="s">
        <v>229</v>
      </c>
      <c r="O116" s="60" t="s">
        <v>227</v>
      </c>
      <c r="P116" s="60" t="s">
        <v>88</v>
      </c>
      <c r="Q116" s="60">
        <v>2</v>
      </c>
      <c r="R116" s="60">
        <v>2</v>
      </c>
      <c r="S116" s="52" t="str">
        <f t="shared" si="10"/>
        <v>Alerta</v>
      </c>
      <c r="T116" s="50">
        <f t="shared" si="5"/>
        <v>2</v>
      </c>
      <c r="U116" s="62" t="s">
        <v>348</v>
      </c>
      <c r="V116" s="60">
        <v>1</v>
      </c>
      <c r="W116" s="52" t="str">
        <f t="shared" si="7"/>
        <v>ACEPTABLE</v>
      </c>
      <c r="X116" s="60"/>
    </row>
    <row r="117" spans="1:24" ht="112">
      <c r="A117" s="106"/>
      <c r="B117" s="106"/>
      <c r="C117" s="106"/>
      <c r="D117" s="100"/>
      <c r="E117" s="100"/>
      <c r="F117" s="60"/>
      <c r="G117" s="60"/>
      <c r="H117" s="60"/>
      <c r="I117" s="60"/>
      <c r="J117" s="60" t="s">
        <v>75</v>
      </c>
      <c r="K117" s="60"/>
      <c r="L117" s="60"/>
      <c r="M117" s="60" t="s">
        <v>194</v>
      </c>
      <c r="N117" s="49" t="s">
        <v>230</v>
      </c>
      <c r="O117" s="60" t="s">
        <v>196</v>
      </c>
      <c r="P117" s="60" t="s">
        <v>88</v>
      </c>
      <c r="Q117" s="60">
        <v>2</v>
      </c>
      <c r="R117" s="60">
        <v>2</v>
      </c>
      <c r="S117" s="52" t="str">
        <f t="shared" si="10"/>
        <v>Alerta</v>
      </c>
      <c r="T117" s="50">
        <f t="shared" si="5"/>
        <v>2</v>
      </c>
      <c r="U117" s="62" t="s">
        <v>332</v>
      </c>
      <c r="V117" s="60">
        <v>1</v>
      </c>
      <c r="W117" s="52" t="str">
        <f t="shared" si="7"/>
        <v>ACEPTABLE</v>
      </c>
      <c r="X117" s="60"/>
    </row>
    <row r="118" spans="1:24" ht="126">
      <c r="A118" s="106"/>
      <c r="B118" s="106"/>
      <c r="C118" s="106"/>
      <c r="D118" s="100"/>
      <c r="E118" s="100"/>
      <c r="F118" s="60"/>
      <c r="G118" s="60"/>
      <c r="H118" s="60"/>
      <c r="I118" s="60"/>
      <c r="J118" s="60" t="s">
        <v>75</v>
      </c>
      <c r="K118" s="60"/>
      <c r="L118" s="60"/>
      <c r="M118" s="60" t="s">
        <v>152</v>
      </c>
      <c r="N118" s="60" t="s">
        <v>231</v>
      </c>
      <c r="O118" s="60" t="s">
        <v>312</v>
      </c>
      <c r="P118" s="60" t="s">
        <v>88</v>
      </c>
      <c r="Q118" s="60">
        <v>2</v>
      </c>
      <c r="R118" s="60">
        <v>2</v>
      </c>
      <c r="S118" s="52" t="str">
        <f t="shared" si="10"/>
        <v>Alerta</v>
      </c>
      <c r="T118" s="50">
        <f t="shared" si="5"/>
        <v>2</v>
      </c>
      <c r="U118" s="62" t="s">
        <v>337</v>
      </c>
      <c r="V118" s="60">
        <v>1</v>
      </c>
      <c r="W118" s="52" t="str">
        <f t="shared" si="7"/>
        <v>ACEPTABLE</v>
      </c>
      <c r="X118" s="60"/>
    </row>
    <row r="119" spans="1:24" ht="182">
      <c r="A119" s="107"/>
      <c r="B119" s="107"/>
      <c r="C119" s="107"/>
      <c r="D119" s="100"/>
      <c r="E119" s="100"/>
      <c r="F119" s="60"/>
      <c r="G119" s="60"/>
      <c r="H119" s="60"/>
      <c r="I119" s="60"/>
      <c r="J119" s="60" t="s">
        <v>75</v>
      </c>
      <c r="K119" s="60"/>
      <c r="L119" s="60"/>
      <c r="M119" s="60" t="s">
        <v>149</v>
      </c>
      <c r="N119" s="49" t="s">
        <v>232</v>
      </c>
      <c r="O119" s="60" t="s">
        <v>151</v>
      </c>
      <c r="P119" s="60" t="s">
        <v>88</v>
      </c>
      <c r="Q119" s="60">
        <v>1</v>
      </c>
      <c r="R119" s="60">
        <v>4</v>
      </c>
      <c r="S119" s="52" t="str">
        <f t="shared" si="10"/>
        <v>Alerta</v>
      </c>
      <c r="T119" s="50">
        <f t="shared" si="5"/>
        <v>2</v>
      </c>
      <c r="U119" s="62" t="s">
        <v>356</v>
      </c>
      <c r="V119" s="60">
        <v>1</v>
      </c>
      <c r="W119" s="52" t="str">
        <f t="shared" si="7"/>
        <v>ACEPTABLE</v>
      </c>
      <c r="X119" s="60"/>
    </row>
    <row r="120" spans="1:24" ht="36.75" customHeight="1">
      <c r="A120" s="105" t="s">
        <v>233</v>
      </c>
      <c r="B120" s="100" t="s">
        <v>75</v>
      </c>
      <c r="C120" s="105"/>
      <c r="D120" s="100"/>
      <c r="E120" s="100"/>
      <c r="F120" s="60"/>
      <c r="G120" s="60"/>
      <c r="H120" s="60"/>
      <c r="I120" s="60"/>
      <c r="J120" s="60" t="s">
        <v>75</v>
      </c>
      <c r="K120" s="60"/>
      <c r="L120" s="60"/>
      <c r="M120" s="60" t="s">
        <v>177</v>
      </c>
      <c r="N120" s="60" t="s">
        <v>234</v>
      </c>
      <c r="O120" s="60" t="s">
        <v>179</v>
      </c>
      <c r="P120" s="60" t="s">
        <v>88</v>
      </c>
      <c r="Q120" s="60">
        <v>3</v>
      </c>
      <c r="R120" s="60">
        <v>2</v>
      </c>
      <c r="S120" s="52" t="str">
        <f t="shared" si="10"/>
        <v>Alerta</v>
      </c>
      <c r="T120" s="50">
        <f t="shared" si="5"/>
        <v>2</v>
      </c>
      <c r="U120" s="61" t="s">
        <v>330</v>
      </c>
      <c r="V120" s="60">
        <v>1</v>
      </c>
      <c r="W120" s="52" t="str">
        <f t="shared" si="7"/>
        <v>ACEPTABLE</v>
      </c>
      <c r="X120" s="60"/>
    </row>
    <row r="121" spans="1:24" ht="84">
      <c r="A121" s="106"/>
      <c r="B121" s="100"/>
      <c r="C121" s="106"/>
      <c r="D121" s="100"/>
      <c r="E121" s="100"/>
      <c r="F121" s="60"/>
      <c r="G121" s="60"/>
      <c r="H121" s="60"/>
      <c r="I121" s="60"/>
      <c r="J121" s="60" t="s">
        <v>75</v>
      </c>
      <c r="K121" s="60"/>
      <c r="L121" s="60"/>
      <c r="M121" s="60" t="s">
        <v>98</v>
      </c>
      <c r="N121" s="60" t="s">
        <v>217</v>
      </c>
      <c r="O121" s="60" t="s">
        <v>135</v>
      </c>
      <c r="P121" s="60" t="s">
        <v>88</v>
      </c>
      <c r="Q121" s="60">
        <v>2</v>
      </c>
      <c r="R121" s="60">
        <v>1</v>
      </c>
      <c r="S121" s="52" t="str">
        <f t="shared" si="10"/>
        <v>Aceptable</v>
      </c>
      <c r="T121" s="50">
        <f t="shared" si="5"/>
        <v>1</v>
      </c>
      <c r="U121" s="53" t="s">
        <v>320</v>
      </c>
      <c r="V121" s="60">
        <v>1</v>
      </c>
      <c r="W121" s="52" t="str">
        <f t="shared" si="7"/>
        <v>ACEPTABLE</v>
      </c>
      <c r="X121" s="60"/>
    </row>
    <row r="122" spans="1:24" ht="196">
      <c r="A122" s="106"/>
      <c r="B122" s="100"/>
      <c r="C122" s="106"/>
      <c r="D122" s="100"/>
      <c r="E122" s="100"/>
      <c r="F122" s="60"/>
      <c r="G122" s="60"/>
      <c r="H122" s="60"/>
      <c r="I122" s="60"/>
      <c r="J122" s="60" t="s">
        <v>75</v>
      </c>
      <c r="K122" s="60"/>
      <c r="L122" s="60"/>
      <c r="M122" s="60" t="s">
        <v>159</v>
      </c>
      <c r="N122" s="60" t="s">
        <v>222</v>
      </c>
      <c r="O122" s="60" t="s">
        <v>160</v>
      </c>
      <c r="P122" s="60" t="s">
        <v>88</v>
      </c>
      <c r="Q122" s="60">
        <v>2</v>
      </c>
      <c r="R122" s="60">
        <v>3</v>
      </c>
      <c r="S122" s="52" t="str">
        <f t="shared" si="10"/>
        <v>Alerta</v>
      </c>
      <c r="T122" s="50">
        <f t="shared" ref="T122:T185" si="11">IF((S122="ACEPTABLE"),1,IF((S122="ALERTA"),2,IF((S122="NO ACEPTABLE"),3," ")))</f>
        <v>2</v>
      </c>
      <c r="U122" s="53" t="s">
        <v>357</v>
      </c>
      <c r="V122" s="60">
        <v>1</v>
      </c>
      <c r="W122" s="52" t="str">
        <f t="shared" si="7"/>
        <v>ACEPTABLE</v>
      </c>
      <c r="X122" s="60"/>
    </row>
    <row r="123" spans="1:24" ht="56">
      <c r="A123" s="106"/>
      <c r="B123" s="100"/>
      <c r="C123" s="106"/>
      <c r="D123" s="100"/>
      <c r="E123" s="100"/>
      <c r="F123" s="60"/>
      <c r="G123" s="60"/>
      <c r="H123" s="60"/>
      <c r="I123" s="60"/>
      <c r="J123" s="60" t="s">
        <v>75</v>
      </c>
      <c r="K123" s="60"/>
      <c r="L123" s="60"/>
      <c r="M123" s="60" t="s">
        <v>93</v>
      </c>
      <c r="N123" s="60" t="s">
        <v>235</v>
      </c>
      <c r="O123" s="60" t="s">
        <v>96</v>
      </c>
      <c r="P123" s="60" t="s">
        <v>88</v>
      </c>
      <c r="Q123" s="60">
        <v>2</v>
      </c>
      <c r="R123" s="60">
        <v>1</v>
      </c>
      <c r="S123" s="52" t="str">
        <f t="shared" si="10"/>
        <v>Aceptable</v>
      </c>
      <c r="T123" s="50">
        <f t="shared" si="11"/>
        <v>1</v>
      </c>
      <c r="U123" s="62" t="s">
        <v>257</v>
      </c>
      <c r="V123" s="60">
        <v>1</v>
      </c>
      <c r="W123" s="52" t="str">
        <f t="shared" si="7"/>
        <v>ACEPTABLE</v>
      </c>
      <c r="X123" s="60"/>
    </row>
    <row r="124" spans="1:24" ht="70">
      <c r="A124" s="106"/>
      <c r="B124" s="100"/>
      <c r="C124" s="106"/>
      <c r="D124" s="100"/>
      <c r="E124" s="100"/>
      <c r="F124" s="60"/>
      <c r="G124" s="60"/>
      <c r="H124" s="60"/>
      <c r="I124" s="60"/>
      <c r="J124" s="60" t="s">
        <v>75</v>
      </c>
      <c r="K124" s="60"/>
      <c r="L124" s="60"/>
      <c r="M124" s="60" t="s">
        <v>225</v>
      </c>
      <c r="N124" s="60" t="s">
        <v>166</v>
      </c>
      <c r="O124" s="60" t="s">
        <v>227</v>
      </c>
      <c r="P124" s="60" t="s">
        <v>88</v>
      </c>
      <c r="Q124" s="60">
        <v>2</v>
      </c>
      <c r="R124" s="60">
        <v>1</v>
      </c>
      <c r="S124" s="52" t="str">
        <f t="shared" si="10"/>
        <v>Aceptable</v>
      </c>
      <c r="T124" s="50">
        <f t="shared" si="11"/>
        <v>1</v>
      </c>
      <c r="U124" s="62" t="s">
        <v>349</v>
      </c>
      <c r="V124" s="60">
        <v>1</v>
      </c>
      <c r="W124" s="52" t="str">
        <f t="shared" si="7"/>
        <v>ACEPTABLE</v>
      </c>
      <c r="X124" s="60"/>
    </row>
    <row r="125" spans="1:24" ht="112">
      <c r="A125" s="106"/>
      <c r="B125" s="100"/>
      <c r="C125" s="106"/>
      <c r="D125" s="100"/>
      <c r="E125" s="100"/>
      <c r="F125" s="60"/>
      <c r="G125" s="60"/>
      <c r="H125" s="60"/>
      <c r="I125" s="60"/>
      <c r="J125" s="60" t="s">
        <v>75</v>
      </c>
      <c r="K125" s="60"/>
      <c r="L125" s="60"/>
      <c r="M125" s="60" t="s">
        <v>194</v>
      </c>
      <c r="N125" s="60" t="s">
        <v>236</v>
      </c>
      <c r="O125" s="60" t="s">
        <v>196</v>
      </c>
      <c r="P125" s="60" t="s">
        <v>88</v>
      </c>
      <c r="Q125" s="60">
        <v>2</v>
      </c>
      <c r="R125" s="60">
        <v>2</v>
      </c>
      <c r="S125" s="52" t="str">
        <f t="shared" si="10"/>
        <v>Alerta</v>
      </c>
      <c r="T125" s="50">
        <f t="shared" si="11"/>
        <v>2</v>
      </c>
      <c r="U125" s="62" t="s">
        <v>332</v>
      </c>
      <c r="V125" s="60">
        <v>1</v>
      </c>
      <c r="W125" s="52" t="str">
        <f t="shared" si="7"/>
        <v>ACEPTABLE</v>
      </c>
      <c r="X125" s="60"/>
    </row>
    <row r="126" spans="1:24" ht="126">
      <c r="A126" s="106"/>
      <c r="B126" s="100"/>
      <c r="C126" s="106"/>
      <c r="D126" s="100"/>
      <c r="E126" s="100"/>
      <c r="F126" s="60"/>
      <c r="G126" s="60"/>
      <c r="H126" s="60"/>
      <c r="I126" s="60"/>
      <c r="J126" s="60" t="s">
        <v>75</v>
      </c>
      <c r="K126" s="60"/>
      <c r="L126" s="60"/>
      <c r="M126" s="60" t="s">
        <v>237</v>
      </c>
      <c r="N126" s="60" t="s">
        <v>238</v>
      </c>
      <c r="O126" s="60" t="s">
        <v>239</v>
      </c>
      <c r="P126" s="60" t="s">
        <v>88</v>
      </c>
      <c r="Q126" s="60">
        <v>2</v>
      </c>
      <c r="R126" s="60">
        <v>3</v>
      </c>
      <c r="S126" s="52" t="str">
        <f t="shared" si="10"/>
        <v>Alerta</v>
      </c>
      <c r="T126" s="50">
        <f t="shared" si="11"/>
        <v>2</v>
      </c>
      <c r="U126" s="53" t="s">
        <v>323</v>
      </c>
      <c r="V126" s="60">
        <v>1</v>
      </c>
      <c r="W126" s="52" t="str">
        <f t="shared" si="7"/>
        <v>ACEPTABLE</v>
      </c>
      <c r="X126" s="60"/>
    </row>
    <row r="127" spans="1:24" ht="135" customHeight="1">
      <c r="A127" s="106"/>
      <c r="B127" s="100"/>
      <c r="C127" s="106"/>
      <c r="D127" s="100"/>
      <c r="E127" s="100"/>
      <c r="F127" s="60"/>
      <c r="G127" s="60"/>
      <c r="H127" s="60"/>
      <c r="I127" s="60"/>
      <c r="J127" s="60" t="s">
        <v>75</v>
      </c>
      <c r="K127" s="60"/>
      <c r="L127" s="60"/>
      <c r="M127" s="60" t="s">
        <v>152</v>
      </c>
      <c r="N127" s="60" t="s">
        <v>231</v>
      </c>
      <c r="O127" s="60" t="s">
        <v>140</v>
      </c>
      <c r="P127" s="60" t="s">
        <v>88</v>
      </c>
      <c r="Q127" s="60">
        <v>2</v>
      </c>
      <c r="R127" s="60">
        <v>4</v>
      </c>
      <c r="S127" s="52" t="str">
        <f t="shared" si="10"/>
        <v>No Aceptable</v>
      </c>
      <c r="T127" s="50">
        <f t="shared" si="11"/>
        <v>3</v>
      </c>
      <c r="U127" s="62" t="s">
        <v>339</v>
      </c>
      <c r="V127" s="60">
        <v>1</v>
      </c>
      <c r="W127" s="52" t="str">
        <f t="shared" si="7"/>
        <v>ALERTA</v>
      </c>
      <c r="X127" s="60"/>
    </row>
    <row r="128" spans="1:24" ht="182">
      <c r="A128" s="106"/>
      <c r="B128" s="100"/>
      <c r="C128" s="106"/>
      <c r="D128" s="100"/>
      <c r="E128" s="100"/>
      <c r="F128" s="60"/>
      <c r="G128" s="60"/>
      <c r="H128" s="60"/>
      <c r="I128" s="60"/>
      <c r="J128" s="60" t="s">
        <v>75</v>
      </c>
      <c r="K128" s="60"/>
      <c r="L128" s="60"/>
      <c r="M128" s="60" t="s">
        <v>149</v>
      </c>
      <c r="N128" s="60" t="s">
        <v>240</v>
      </c>
      <c r="O128" s="60" t="s">
        <v>151</v>
      </c>
      <c r="P128" s="60" t="s">
        <v>88</v>
      </c>
      <c r="Q128" s="60">
        <v>1</v>
      </c>
      <c r="R128" s="60">
        <v>4</v>
      </c>
      <c r="S128" s="52" t="str">
        <f t="shared" si="10"/>
        <v>Alerta</v>
      </c>
      <c r="T128" s="50">
        <f t="shared" si="11"/>
        <v>2</v>
      </c>
      <c r="U128" s="62" t="s">
        <v>356</v>
      </c>
      <c r="V128" s="60">
        <v>1</v>
      </c>
      <c r="W128" s="52" t="str">
        <f t="shared" si="7"/>
        <v>ACEPTABLE</v>
      </c>
      <c r="X128" s="60"/>
    </row>
    <row r="129" spans="1:24" ht="117.75" customHeight="1">
      <c r="A129" s="106"/>
      <c r="B129" s="100"/>
      <c r="C129" s="106"/>
      <c r="D129" s="100"/>
      <c r="E129" s="100"/>
      <c r="F129" s="60"/>
      <c r="G129" s="60"/>
      <c r="H129" s="60"/>
      <c r="I129" s="60"/>
      <c r="J129" s="60" t="s">
        <v>75</v>
      </c>
      <c r="K129" s="60"/>
      <c r="L129" s="60"/>
      <c r="M129" s="60" t="s">
        <v>241</v>
      </c>
      <c r="N129" s="60" t="s">
        <v>242</v>
      </c>
      <c r="O129" s="60" t="s">
        <v>243</v>
      </c>
      <c r="P129" s="60" t="s">
        <v>88</v>
      </c>
      <c r="Q129" s="60">
        <v>2</v>
      </c>
      <c r="R129" s="60">
        <v>4</v>
      </c>
      <c r="S129" s="52" t="str">
        <f t="shared" si="10"/>
        <v>No Aceptable</v>
      </c>
      <c r="T129" s="50">
        <f t="shared" si="11"/>
        <v>3</v>
      </c>
      <c r="U129" s="62" t="s">
        <v>340</v>
      </c>
      <c r="V129" s="60">
        <v>1</v>
      </c>
      <c r="W129" s="52" t="str">
        <f t="shared" si="7"/>
        <v>ALERTA</v>
      </c>
      <c r="X129" s="65" t="s">
        <v>315</v>
      </c>
    </row>
    <row r="130" spans="1:24" ht="182">
      <c r="A130" s="106"/>
      <c r="B130" s="100"/>
      <c r="C130" s="106"/>
      <c r="D130" s="100"/>
      <c r="E130" s="100"/>
      <c r="F130" s="60"/>
      <c r="G130" s="60"/>
      <c r="H130" s="60"/>
      <c r="I130" s="60"/>
      <c r="J130" s="60" t="s">
        <v>75</v>
      </c>
      <c r="K130" s="60"/>
      <c r="L130" s="60"/>
      <c r="M130" s="60" t="s">
        <v>244</v>
      </c>
      <c r="N130" s="60" t="s">
        <v>245</v>
      </c>
      <c r="O130" s="60" t="s">
        <v>246</v>
      </c>
      <c r="P130" s="60" t="s">
        <v>88</v>
      </c>
      <c r="Q130" s="60">
        <v>3</v>
      </c>
      <c r="R130" s="60">
        <v>4</v>
      </c>
      <c r="S130" s="52" t="str">
        <f t="shared" si="10"/>
        <v>No Aceptable</v>
      </c>
      <c r="T130" s="50">
        <f t="shared" si="11"/>
        <v>3</v>
      </c>
      <c r="U130" s="62" t="s">
        <v>343</v>
      </c>
      <c r="V130" s="60">
        <v>1</v>
      </c>
      <c r="W130" s="52" t="str">
        <f t="shared" si="7"/>
        <v>ALERTA</v>
      </c>
      <c r="X130" s="65" t="s">
        <v>314</v>
      </c>
    </row>
    <row r="131" spans="1:24" ht="70">
      <c r="A131" s="107"/>
      <c r="B131" s="100"/>
      <c r="C131" s="107"/>
      <c r="D131" s="100"/>
      <c r="E131" s="100"/>
      <c r="F131" s="60"/>
      <c r="G131" s="60"/>
      <c r="H131" s="60"/>
      <c r="I131" s="60"/>
      <c r="J131" s="60" t="s">
        <v>75</v>
      </c>
      <c r="K131" s="60"/>
      <c r="L131" s="60"/>
      <c r="M131" s="60" t="s">
        <v>207</v>
      </c>
      <c r="N131" s="60" t="s">
        <v>208</v>
      </c>
      <c r="O131" s="60" t="s">
        <v>209</v>
      </c>
      <c r="P131" s="60" t="s">
        <v>88</v>
      </c>
      <c r="Q131" s="60">
        <v>2</v>
      </c>
      <c r="R131" s="60">
        <v>1</v>
      </c>
      <c r="S131" s="52" t="str">
        <f t="shared" si="10"/>
        <v>Aceptable</v>
      </c>
      <c r="T131" s="50">
        <f t="shared" si="11"/>
        <v>1</v>
      </c>
      <c r="U131" s="62" t="s">
        <v>258</v>
      </c>
      <c r="V131" s="60">
        <v>1</v>
      </c>
      <c r="W131" s="52" t="str">
        <f t="shared" si="7"/>
        <v>ACEPTABLE</v>
      </c>
      <c r="X131" s="60"/>
    </row>
    <row r="132" spans="1:24" ht="126">
      <c r="A132" s="105" t="s">
        <v>247</v>
      </c>
      <c r="B132" s="100" t="s">
        <v>75</v>
      </c>
      <c r="C132" s="105"/>
      <c r="D132" s="100" t="s">
        <v>248</v>
      </c>
      <c r="E132" s="100">
        <v>2</v>
      </c>
      <c r="F132" s="60"/>
      <c r="G132" s="60"/>
      <c r="H132" s="60"/>
      <c r="I132" s="60"/>
      <c r="J132" s="60" t="s">
        <v>75</v>
      </c>
      <c r="K132" s="60"/>
      <c r="L132" s="60"/>
      <c r="M132" s="60" t="s">
        <v>104</v>
      </c>
      <c r="N132" s="60" t="s">
        <v>249</v>
      </c>
      <c r="O132" s="60" t="s">
        <v>106</v>
      </c>
      <c r="P132" s="60" t="s">
        <v>88</v>
      </c>
      <c r="Q132" s="60">
        <v>1</v>
      </c>
      <c r="R132" s="60">
        <v>1</v>
      </c>
      <c r="S132" s="52" t="str">
        <f t="shared" si="10"/>
        <v>Aceptable</v>
      </c>
      <c r="T132" s="50">
        <f t="shared" si="11"/>
        <v>1</v>
      </c>
      <c r="U132" s="59" t="s">
        <v>344</v>
      </c>
      <c r="V132" s="60">
        <v>1</v>
      </c>
      <c r="W132" s="52" t="str">
        <f t="shared" si="7"/>
        <v>ACEPTABLE</v>
      </c>
      <c r="X132" s="60"/>
    </row>
    <row r="133" spans="1:24" ht="42">
      <c r="A133" s="106"/>
      <c r="B133" s="100"/>
      <c r="C133" s="106"/>
      <c r="D133" s="100"/>
      <c r="E133" s="100"/>
      <c r="F133" s="60"/>
      <c r="G133" s="60"/>
      <c r="H133" s="60"/>
      <c r="I133" s="60"/>
      <c r="J133" s="60" t="s">
        <v>75</v>
      </c>
      <c r="K133" s="60"/>
      <c r="L133" s="60"/>
      <c r="M133" s="60" t="s">
        <v>250</v>
      </c>
      <c r="N133" s="60" t="s">
        <v>142</v>
      </c>
      <c r="O133" s="60" t="s">
        <v>251</v>
      </c>
      <c r="P133" s="60" t="s">
        <v>88</v>
      </c>
      <c r="Q133" s="60">
        <v>2</v>
      </c>
      <c r="R133" s="60">
        <v>1</v>
      </c>
      <c r="S133" s="52" t="str">
        <f t="shared" si="10"/>
        <v>Aceptable</v>
      </c>
      <c r="T133" s="50">
        <f t="shared" si="11"/>
        <v>1</v>
      </c>
      <c r="U133" s="62" t="s">
        <v>334</v>
      </c>
      <c r="V133" s="60">
        <v>1</v>
      </c>
      <c r="W133" s="52" t="str">
        <f t="shared" si="7"/>
        <v>ACEPTABLE</v>
      </c>
      <c r="X133" s="55"/>
    </row>
    <row r="134" spans="1:24" ht="56">
      <c r="A134" s="106"/>
      <c r="B134" s="100"/>
      <c r="C134" s="106"/>
      <c r="D134" s="100"/>
      <c r="E134" s="100"/>
      <c r="F134" s="60"/>
      <c r="G134" s="60"/>
      <c r="H134" s="60"/>
      <c r="I134" s="60"/>
      <c r="J134" s="60" t="s">
        <v>75</v>
      </c>
      <c r="K134" s="60"/>
      <c r="L134" s="60"/>
      <c r="M134" s="60" t="s">
        <v>101</v>
      </c>
      <c r="N134" s="60" t="s">
        <v>102</v>
      </c>
      <c r="O134" s="60" t="s">
        <v>137</v>
      </c>
      <c r="P134" s="60" t="s">
        <v>88</v>
      </c>
      <c r="Q134" s="60">
        <v>1</v>
      </c>
      <c r="R134" s="60">
        <v>1</v>
      </c>
      <c r="S134" s="52" t="str">
        <f t="shared" si="10"/>
        <v>Aceptable</v>
      </c>
      <c r="T134" s="50">
        <f t="shared" si="11"/>
        <v>1</v>
      </c>
      <c r="U134" s="62" t="s">
        <v>259</v>
      </c>
      <c r="V134" s="60">
        <v>1</v>
      </c>
      <c r="W134" s="52" t="str">
        <f t="shared" si="7"/>
        <v>ACEPTABLE</v>
      </c>
      <c r="X134" s="60"/>
    </row>
    <row r="135" spans="1:24" ht="56">
      <c r="A135" s="106"/>
      <c r="B135" s="100"/>
      <c r="C135" s="106"/>
      <c r="D135" s="100"/>
      <c r="E135" s="100"/>
      <c r="F135" s="60"/>
      <c r="G135" s="60"/>
      <c r="H135" s="60"/>
      <c r="I135" s="60"/>
      <c r="J135" s="60" t="s">
        <v>75</v>
      </c>
      <c r="K135" s="60"/>
      <c r="L135" s="60"/>
      <c r="M135" s="60" t="s">
        <v>93</v>
      </c>
      <c r="N135" s="60" t="s">
        <v>223</v>
      </c>
      <c r="O135" s="60" t="s">
        <v>96</v>
      </c>
      <c r="P135" s="60" t="s">
        <v>88</v>
      </c>
      <c r="Q135" s="60">
        <v>1</v>
      </c>
      <c r="R135" s="60">
        <v>1</v>
      </c>
      <c r="S135" s="52" t="str">
        <f t="shared" si="10"/>
        <v>Aceptable</v>
      </c>
      <c r="T135" s="50">
        <f t="shared" si="11"/>
        <v>1</v>
      </c>
      <c r="U135" s="53" t="s">
        <v>187</v>
      </c>
      <c r="V135" s="60">
        <v>1</v>
      </c>
      <c r="W135" s="52" t="str">
        <f t="shared" si="7"/>
        <v>ACEPTABLE</v>
      </c>
      <c r="X135" s="60"/>
    </row>
    <row r="136" spans="1:24" ht="56">
      <c r="A136" s="106"/>
      <c r="B136" s="100"/>
      <c r="C136" s="106"/>
      <c r="D136" s="100"/>
      <c r="E136" s="100"/>
      <c r="F136" s="60"/>
      <c r="G136" s="60"/>
      <c r="H136" s="60"/>
      <c r="I136" s="60"/>
      <c r="J136" s="60" t="s">
        <v>75</v>
      </c>
      <c r="K136" s="60"/>
      <c r="L136" s="60"/>
      <c r="M136" s="60" t="s">
        <v>93</v>
      </c>
      <c r="N136" s="60" t="s">
        <v>252</v>
      </c>
      <c r="O136" s="60" t="s">
        <v>96</v>
      </c>
      <c r="P136" s="60" t="s">
        <v>88</v>
      </c>
      <c r="Q136" s="60">
        <v>1</v>
      </c>
      <c r="R136" s="60">
        <v>2</v>
      </c>
      <c r="S136" s="52" t="str">
        <f t="shared" si="10"/>
        <v>Aceptable</v>
      </c>
      <c r="T136" s="50">
        <f t="shared" si="11"/>
        <v>1</v>
      </c>
      <c r="U136" s="53" t="s">
        <v>260</v>
      </c>
      <c r="V136" s="60">
        <v>1</v>
      </c>
      <c r="W136" s="52" t="str">
        <f t="shared" ref="W136:W199" si="12">IF(T136=" "," ",IF((T136*V136&gt;=1)*AND(T136*V136&lt;=2),"ACEPTABLE",IF((T136*V136&gt;=3)*AND(T136*V136&lt;=4),"ALERTA",IF((T136*V136&gt;=6)*AND(T136*V136&lt;=9),"NO ACEPTABLE"," "))))</f>
        <v>ACEPTABLE</v>
      </c>
      <c r="X136" s="60"/>
    </row>
    <row r="137" spans="1:24" ht="70">
      <c r="A137" s="106"/>
      <c r="B137" s="100"/>
      <c r="C137" s="106"/>
      <c r="D137" s="100"/>
      <c r="E137" s="100"/>
      <c r="F137" s="60"/>
      <c r="G137" s="60"/>
      <c r="H137" s="60"/>
      <c r="I137" s="60"/>
      <c r="J137" s="60" t="s">
        <v>75</v>
      </c>
      <c r="K137" s="60"/>
      <c r="L137" s="60"/>
      <c r="M137" s="60" t="s">
        <v>107</v>
      </c>
      <c r="N137" s="60" t="s">
        <v>108</v>
      </c>
      <c r="O137" s="60" t="s">
        <v>109</v>
      </c>
      <c r="P137" s="60" t="s">
        <v>88</v>
      </c>
      <c r="Q137" s="60">
        <v>1</v>
      </c>
      <c r="R137" s="60">
        <v>2</v>
      </c>
      <c r="S137" s="52" t="str">
        <f t="shared" si="10"/>
        <v>Aceptable</v>
      </c>
      <c r="T137" s="50">
        <f t="shared" si="11"/>
        <v>1</v>
      </c>
      <c r="U137" s="53" t="s">
        <v>347</v>
      </c>
      <c r="V137" s="60">
        <v>1</v>
      </c>
      <c r="W137" s="52" t="str">
        <f t="shared" si="12"/>
        <v>ACEPTABLE</v>
      </c>
      <c r="X137" s="60"/>
    </row>
    <row r="138" spans="1:24" ht="126">
      <c r="A138" s="106"/>
      <c r="B138" s="100"/>
      <c r="C138" s="106"/>
      <c r="D138" s="100"/>
      <c r="E138" s="100"/>
      <c r="F138" s="60"/>
      <c r="G138" s="60"/>
      <c r="H138" s="60"/>
      <c r="I138" s="60"/>
      <c r="J138" s="60" t="s">
        <v>75</v>
      </c>
      <c r="K138" s="60"/>
      <c r="L138" s="60"/>
      <c r="M138" s="60" t="s">
        <v>253</v>
      </c>
      <c r="N138" s="60" t="s">
        <v>254</v>
      </c>
      <c r="O138" s="60" t="s">
        <v>312</v>
      </c>
      <c r="P138" s="60" t="s">
        <v>88</v>
      </c>
      <c r="Q138" s="60">
        <v>2</v>
      </c>
      <c r="R138" s="60">
        <v>3</v>
      </c>
      <c r="S138" s="52" t="str">
        <f t="shared" si="10"/>
        <v>Alerta</v>
      </c>
      <c r="T138" s="50">
        <f t="shared" si="11"/>
        <v>2</v>
      </c>
      <c r="U138" s="62" t="s">
        <v>337</v>
      </c>
      <c r="V138" s="60">
        <v>1</v>
      </c>
      <c r="W138" s="52" t="str">
        <f t="shared" si="12"/>
        <v>ACEPTABLE</v>
      </c>
      <c r="X138" s="60"/>
    </row>
    <row r="139" spans="1:24" ht="56">
      <c r="A139" s="107"/>
      <c r="B139" s="100"/>
      <c r="C139" s="107"/>
      <c r="D139" s="100"/>
      <c r="E139" s="100"/>
      <c r="F139" s="60"/>
      <c r="G139" s="60"/>
      <c r="H139" s="60"/>
      <c r="I139" s="60"/>
      <c r="J139" s="60" t="s">
        <v>75</v>
      </c>
      <c r="K139" s="60"/>
      <c r="L139" s="60"/>
      <c r="M139" s="60" t="s">
        <v>207</v>
      </c>
      <c r="N139" s="60" t="s">
        <v>208</v>
      </c>
      <c r="O139" s="60" t="s">
        <v>209</v>
      </c>
      <c r="P139" s="60" t="s">
        <v>88</v>
      </c>
      <c r="Q139" s="60">
        <v>1</v>
      </c>
      <c r="R139" s="60">
        <v>2</v>
      </c>
      <c r="S139" s="52" t="str">
        <f t="shared" si="10"/>
        <v>Aceptable</v>
      </c>
      <c r="T139" s="50">
        <f t="shared" si="11"/>
        <v>1</v>
      </c>
      <c r="U139" s="53" t="s">
        <v>335</v>
      </c>
      <c r="V139" s="60">
        <v>1</v>
      </c>
      <c r="W139" s="52" t="str">
        <f t="shared" si="12"/>
        <v>ACEPTABLE</v>
      </c>
      <c r="X139" s="60"/>
    </row>
    <row r="140" spans="1:24" ht="35.25" customHeight="1">
      <c r="A140" s="46" t="s">
        <v>0</v>
      </c>
      <c r="B140" s="98" t="s">
        <v>368</v>
      </c>
      <c r="C140" s="98"/>
      <c r="D140" s="98"/>
      <c r="E140" s="98"/>
      <c r="F140" s="98"/>
      <c r="G140" s="98"/>
      <c r="H140" s="98"/>
      <c r="I140" s="98"/>
      <c r="J140" s="98"/>
      <c r="K140" s="98"/>
      <c r="L140" s="98"/>
      <c r="M140" s="98"/>
      <c r="N140" s="98"/>
      <c r="O140" s="98"/>
      <c r="P140" s="98"/>
      <c r="Q140" s="98"/>
      <c r="R140" s="98"/>
      <c r="S140" s="98"/>
      <c r="T140" s="98"/>
      <c r="U140" s="98"/>
      <c r="V140" s="98"/>
      <c r="W140" s="98"/>
      <c r="X140" s="98"/>
    </row>
    <row r="141" spans="1:24" ht="126">
      <c r="A141" s="115" t="s">
        <v>261</v>
      </c>
      <c r="B141" s="100" t="s">
        <v>75</v>
      </c>
      <c r="C141" s="105"/>
      <c r="D141" s="100" t="s">
        <v>262</v>
      </c>
      <c r="E141" s="100">
        <v>1</v>
      </c>
      <c r="F141" s="60"/>
      <c r="G141" s="60"/>
      <c r="H141" s="60"/>
      <c r="I141" s="60"/>
      <c r="J141" s="60" t="s">
        <v>75</v>
      </c>
      <c r="K141" s="60"/>
      <c r="L141" s="60"/>
      <c r="M141" s="60" t="s">
        <v>104</v>
      </c>
      <c r="N141" s="60" t="s">
        <v>263</v>
      </c>
      <c r="O141" s="60" t="s">
        <v>106</v>
      </c>
      <c r="P141" s="60" t="s">
        <v>88</v>
      </c>
      <c r="Q141" s="60">
        <v>1</v>
      </c>
      <c r="R141" s="60">
        <v>2</v>
      </c>
      <c r="S141" s="52" t="str">
        <f t="shared" ref="S141:S151" si="13">IF((Q141*R141&gt;=1)*AND(Q141*R141&lt;4),"Aceptable",IF((Q141*R141&gt;=4)*AND(Q141*R141&lt;=6),"Alerta",IF((Q141*R141&gt;=8)*AND(Q141*R141&lt;=16),"No Aceptable"," ")))</f>
        <v>Aceptable</v>
      </c>
      <c r="T141" s="50">
        <f t="shared" si="11"/>
        <v>1</v>
      </c>
      <c r="U141" s="59" t="s">
        <v>344</v>
      </c>
      <c r="V141" s="60">
        <v>1</v>
      </c>
      <c r="W141" s="52" t="str">
        <f t="shared" si="12"/>
        <v>ACEPTABLE</v>
      </c>
      <c r="X141" s="60"/>
    </row>
    <row r="142" spans="1:24" ht="42">
      <c r="A142" s="116"/>
      <c r="B142" s="100"/>
      <c r="C142" s="106"/>
      <c r="D142" s="100"/>
      <c r="E142" s="100"/>
      <c r="F142" s="60"/>
      <c r="G142" s="60"/>
      <c r="H142" s="60"/>
      <c r="I142" s="60"/>
      <c r="J142" s="60" t="s">
        <v>75</v>
      </c>
      <c r="K142" s="60"/>
      <c r="L142" s="60"/>
      <c r="M142" s="60" t="s">
        <v>101</v>
      </c>
      <c r="N142" s="60" t="s">
        <v>102</v>
      </c>
      <c r="O142" s="60" t="s">
        <v>137</v>
      </c>
      <c r="P142" s="60" t="s">
        <v>88</v>
      </c>
      <c r="Q142" s="60">
        <v>1</v>
      </c>
      <c r="R142" s="60">
        <v>2</v>
      </c>
      <c r="S142" s="52" t="str">
        <f t="shared" si="13"/>
        <v>Aceptable</v>
      </c>
      <c r="T142" s="50">
        <f t="shared" si="11"/>
        <v>1</v>
      </c>
      <c r="U142" s="53" t="s">
        <v>270</v>
      </c>
      <c r="V142" s="60">
        <v>1</v>
      </c>
      <c r="W142" s="52" t="str">
        <f t="shared" si="12"/>
        <v>ACEPTABLE</v>
      </c>
      <c r="X142" s="60"/>
    </row>
    <row r="143" spans="1:24" ht="42">
      <c r="A143" s="116"/>
      <c r="B143" s="100"/>
      <c r="C143" s="106"/>
      <c r="D143" s="100"/>
      <c r="E143" s="100"/>
      <c r="F143" s="60"/>
      <c r="G143" s="60"/>
      <c r="H143" s="60"/>
      <c r="I143" s="60"/>
      <c r="J143" s="60" t="s">
        <v>75</v>
      </c>
      <c r="K143" s="60"/>
      <c r="L143" s="60"/>
      <c r="M143" s="60" t="s">
        <v>250</v>
      </c>
      <c r="N143" s="60" t="s">
        <v>142</v>
      </c>
      <c r="O143" s="60" t="s">
        <v>251</v>
      </c>
      <c r="P143" s="60" t="s">
        <v>88</v>
      </c>
      <c r="Q143" s="60">
        <v>1</v>
      </c>
      <c r="R143" s="60">
        <v>2</v>
      </c>
      <c r="S143" s="52" t="str">
        <f t="shared" si="13"/>
        <v>Aceptable</v>
      </c>
      <c r="T143" s="50">
        <f t="shared" si="11"/>
        <v>1</v>
      </c>
      <c r="U143" s="62" t="s">
        <v>334</v>
      </c>
      <c r="V143" s="60">
        <v>1</v>
      </c>
      <c r="W143" s="52" t="str">
        <f t="shared" si="12"/>
        <v>ACEPTABLE</v>
      </c>
      <c r="X143" s="60"/>
    </row>
    <row r="144" spans="1:24" ht="56">
      <c r="A144" s="116"/>
      <c r="B144" s="100"/>
      <c r="C144" s="106"/>
      <c r="D144" s="100"/>
      <c r="E144" s="100"/>
      <c r="F144" s="60"/>
      <c r="G144" s="60"/>
      <c r="H144" s="60"/>
      <c r="I144" s="60"/>
      <c r="J144" s="60" t="s">
        <v>75</v>
      </c>
      <c r="K144" s="60"/>
      <c r="L144" s="60"/>
      <c r="M144" s="60" t="s">
        <v>93</v>
      </c>
      <c r="N144" s="49" t="s">
        <v>264</v>
      </c>
      <c r="O144" s="60" t="s">
        <v>96</v>
      </c>
      <c r="P144" s="60" t="s">
        <v>88</v>
      </c>
      <c r="Q144" s="60">
        <v>1</v>
      </c>
      <c r="R144" s="60">
        <v>2</v>
      </c>
      <c r="S144" s="52" t="str">
        <f t="shared" si="13"/>
        <v>Aceptable</v>
      </c>
      <c r="T144" s="50">
        <f t="shared" si="11"/>
        <v>1</v>
      </c>
      <c r="U144" s="53" t="s">
        <v>187</v>
      </c>
      <c r="V144" s="60">
        <v>1</v>
      </c>
      <c r="W144" s="52" t="str">
        <f t="shared" si="12"/>
        <v>ACEPTABLE</v>
      </c>
      <c r="X144" s="60"/>
    </row>
    <row r="145" spans="1:24" ht="56">
      <c r="A145" s="116"/>
      <c r="B145" s="100"/>
      <c r="C145" s="106"/>
      <c r="D145" s="100"/>
      <c r="E145" s="100"/>
      <c r="F145" s="60"/>
      <c r="G145" s="60"/>
      <c r="H145" s="60"/>
      <c r="I145" s="60"/>
      <c r="J145" s="60" t="s">
        <v>75</v>
      </c>
      <c r="K145" s="60"/>
      <c r="L145" s="60"/>
      <c r="M145" s="60" t="s">
        <v>93</v>
      </c>
      <c r="N145" s="49" t="s">
        <v>265</v>
      </c>
      <c r="O145" s="60" t="s">
        <v>96</v>
      </c>
      <c r="P145" s="60" t="s">
        <v>88</v>
      </c>
      <c r="Q145" s="60">
        <v>1</v>
      </c>
      <c r="R145" s="60">
        <v>2</v>
      </c>
      <c r="S145" s="52" t="str">
        <f t="shared" si="13"/>
        <v>Aceptable</v>
      </c>
      <c r="T145" s="50">
        <f t="shared" si="11"/>
        <v>1</v>
      </c>
      <c r="U145" s="53" t="s">
        <v>187</v>
      </c>
      <c r="V145" s="60">
        <v>1</v>
      </c>
      <c r="W145" s="52" t="str">
        <f t="shared" si="12"/>
        <v>ACEPTABLE</v>
      </c>
      <c r="X145" s="60"/>
    </row>
    <row r="146" spans="1:24" ht="70">
      <c r="A146" s="116"/>
      <c r="B146" s="100"/>
      <c r="C146" s="106"/>
      <c r="D146" s="100"/>
      <c r="E146" s="100"/>
      <c r="F146" s="60"/>
      <c r="G146" s="60"/>
      <c r="H146" s="60"/>
      <c r="I146" s="60"/>
      <c r="J146" s="60" t="s">
        <v>75</v>
      </c>
      <c r="K146" s="60"/>
      <c r="L146" s="60"/>
      <c r="M146" s="60" t="s">
        <v>107</v>
      </c>
      <c r="N146" s="60" t="s">
        <v>108</v>
      </c>
      <c r="O146" s="60" t="s">
        <v>109</v>
      </c>
      <c r="P146" s="60" t="s">
        <v>88</v>
      </c>
      <c r="Q146" s="60">
        <v>1</v>
      </c>
      <c r="R146" s="60">
        <v>2</v>
      </c>
      <c r="S146" s="52" t="str">
        <f t="shared" si="13"/>
        <v>Aceptable</v>
      </c>
      <c r="T146" s="50">
        <f t="shared" si="11"/>
        <v>1</v>
      </c>
      <c r="U146" s="53" t="s">
        <v>347</v>
      </c>
      <c r="V146" s="60">
        <v>1</v>
      </c>
      <c r="W146" s="52" t="str">
        <f t="shared" si="12"/>
        <v>ACEPTABLE</v>
      </c>
      <c r="X146" s="60"/>
    </row>
    <row r="147" spans="1:24" ht="112">
      <c r="A147" s="116"/>
      <c r="B147" s="100"/>
      <c r="C147" s="106"/>
      <c r="D147" s="100"/>
      <c r="E147" s="100"/>
      <c r="F147" s="60"/>
      <c r="G147" s="60"/>
      <c r="H147" s="60"/>
      <c r="I147" s="60"/>
      <c r="J147" s="60" t="s">
        <v>75</v>
      </c>
      <c r="K147" s="60"/>
      <c r="L147" s="60"/>
      <c r="M147" s="60" t="s">
        <v>194</v>
      </c>
      <c r="N147" s="49" t="s">
        <v>266</v>
      </c>
      <c r="O147" s="60" t="s">
        <v>196</v>
      </c>
      <c r="P147" s="60" t="s">
        <v>88</v>
      </c>
      <c r="Q147" s="60">
        <v>1</v>
      </c>
      <c r="R147" s="60">
        <v>2</v>
      </c>
      <c r="S147" s="52" t="str">
        <f t="shared" si="13"/>
        <v>Aceptable</v>
      </c>
      <c r="T147" s="50">
        <f t="shared" si="11"/>
        <v>1</v>
      </c>
      <c r="U147" s="62" t="s">
        <v>332</v>
      </c>
      <c r="V147" s="60">
        <v>1</v>
      </c>
      <c r="W147" s="52" t="str">
        <f t="shared" si="12"/>
        <v>ACEPTABLE</v>
      </c>
      <c r="X147" s="60"/>
    </row>
    <row r="148" spans="1:24" ht="84">
      <c r="A148" s="116"/>
      <c r="B148" s="100"/>
      <c r="C148" s="106"/>
      <c r="D148" s="100"/>
      <c r="E148" s="100"/>
      <c r="F148" s="60"/>
      <c r="G148" s="60"/>
      <c r="H148" s="60"/>
      <c r="I148" s="60"/>
      <c r="J148" s="60" t="s">
        <v>75</v>
      </c>
      <c r="K148" s="60"/>
      <c r="L148" s="60"/>
      <c r="M148" s="60" t="s">
        <v>110</v>
      </c>
      <c r="N148" s="60" t="s">
        <v>267</v>
      </c>
      <c r="O148" s="60" t="s">
        <v>140</v>
      </c>
      <c r="P148" s="60" t="s">
        <v>88</v>
      </c>
      <c r="Q148" s="60">
        <v>1</v>
      </c>
      <c r="R148" s="60">
        <v>2</v>
      </c>
      <c r="S148" s="52" t="str">
        <f t="shared" si="13"/>
        <v>Aceptable</v>
      </c>
      <c r="T148" s="50">
        <f t="shared" si="11"/>
        <v>1</v>
      </c>
      <c r="U148" s="61" t="s">
        <v>338</v>
      </c>
      <c r="V148" s="60">
        <v>1</v>
      </c>
      <c r="W148" s="52" t="str">
        <f t="shared" si="12"/>
        <v>ACEPTABLE</v>
      </c>
      <c r="X148" s="60"/>
    </row>
    <row r="149" spans="1:24" ht="98">
      <c r="A149" s="116"/>
      <c r="B149" s="100"/>
      <c r="C149" s="106"/>
      <c r="D149" s="100"/>
      <c r="E149" s="100"/>
      <c r="F149" s="60"/>
      <c r="G149" s="60"/>
      <c r="H149" s="60"/>
      <c r="I149" s="60"/>
      <c r="J149" s="60" t="s">
        <v>75</v>
      </c>
      <c r="K149" s="60"/>
      <c r="L149" s="60"/>
      <c r="M149" s="60" t="s">
        <v>128</v>
      </c>
      <c r="N149" s="60" t="s">
        <v>268</v>
      </c>
      <c r="O149" s="60" t="s">
        <v>129</v>
      </c>
      <c r="P149" s="60" t="s">
        <v>88</v>
      </c>
      <c r="Q149" s="60">
        <v>1</v>
      </c>
      <c r="R149" s="60">
        <v>4</v>
      </c>
      <c r="S149" s="52" t="str">
        <f t="shared" si="13"/>
        <v>Alerta</v>
      </c>
      <c r="T149" s="50">
        <f t="shared" si="11"/>
        <v>2</v>
      </c>
      <c r="U149" s="62" t="s">
        <v>325</v>
      </c>
      <c r="V149" s="60">
        <v>1</v>
      </c>
      <c r="W149" s="52" t="str">
        <f t="shared" si="12"/>
        <v>ACEPTABLE</v>
      </c>
      <c r="X149" s="60"/>
    </row>
    <row r="150" spans="1:24" ht="56">
      <c r="A150" s="116"/>
      <c r="B150" s="100"/>
      <c r="C150" s="106"/>
      <c r="D150" s="100"/>
      <c r="E150" s="100"/>
      <c r="F150" s="60"/>
      <c r="G150" s="60"/>
      <c r="H150" s="60"/>
      <c r="I150" s="60"/>
      <c r="J150" s="60" t="s">
        <v>75</v>
      </c>
      <c r="K150" s="60"/>
      <c r="L150" s="60"/>
      <c r="M150" s="60" t="s">
        <v>125</v>
      </c>
      <c r="N150" s="49" t="s">
        <v>269</v>
      </c>
      <c r="O150" s="60" t="s">
        <v>127</v>
      </c>
      <c r="P150" s="60" t="s">
        <v>88</v>
      </c>
      <c r="Q150" s="60">
        <v>1</v>
      </c>
      <c r="R150" s="60">
        <v>2</v>
      </c>
      <c r="S150" s="52" t="str">
        <f t="shared" si="13"/>
        <v>Aceptable</v>
      </c>
      <c r="T150" s="50">
        <f t="shared" si="11"/>
        <v>1</v>
      </c>
      <c r="U150" s="53" t="s">
        <v>363</v>
      </c>
      <c r="V150" s="60">
        <v>1</v>
      </c>
      <c r="W150" s="52" t="str">
        <f t="shared" si="12"/>
        <v>ACEPTABLE</v>
      </c>
      <c r="X150" s="60"/>
    </row>
    <row r="151" spans="1:24" ht="42">
      <c r="A151" s="117"/>
      <c r="B151" s="100"/>
      <c r="C151" s="107"/>
      <c r="D151" s="100"/>
      <c r="E151" s="100"/>
      <c r="F151" s="60"/>
      <c r="G151" s="60"/>
      <c r="H151" s="60"/>
      <c r="I151" s="60"/>
      <c r="J151" s="60" t="s">
        <v>75</v>
      </c>
      <c r="K151" s="60"/>
      <c r="L151" s="60"/>
      <c r="M151" s="60" t="s">
        <v>207</v>
      </c>
      <c r="N151" s="60" t="s">
        <v>208</v>
      </c>
      <c r="O151" s="60" t="s">
        <v>209</v>
      </c>
      <c r="P151" s="60" t="s">
        <v>88</v>
      </c>
      <c r="Q151" s="60">
        <v>1</v>
      </c>
      <c r="R151" s="60">
        <v>2</v>
      </c>
      <c r="S151" s="52" t="str">
        <f t="shared" si="13"/>
        <v>Aceptable</v>
      </c>
      <c r="T151" s="50">
        <f t="shared" si="11"/>
        <v>1</v>
      </c>
      <c r="U151" s="53" t="s">
        <v>271</v>
      </c>
      <c r="V151" s="60">
        <v>1</v>
      </c>
      <c r="W151" s="52" t="str">
        <f t="shared" si="12"/>
        <v>ACEPTABLE</v>
      </c>
      <c r="X151" s="60"/>
    </row>
    <row r="152" spans="1:24" ht="34.5" customHeight="1">
      <c r="A152" s="46" t="s">
        <v>0</v>
      </c>
      <c r="B152" s="98" t="s">
        <v>369</v>
      </c>
      <c r="C152" s="98"/>
      <c r="D152" s="98"/>
      <c r="E152" s="98"/>
      <c r="F152" s="98"/>
      <c r="G152" s="98"/>
      <c r="H152" s="98"/>
      <c r="I152" s="98"/>
      <c r="J152" s="98"/>
      <c r="K152" s="98"/>
      <c r="L152" s="98"/>
      <c r="M152" s="98"/>
      <c r="N152" s="98"/>
      <c r="O152" s="98"/>
      <c r="P152" s="98"/>
      <c r="Q152" s="98"/>
      <c r="R152" s="98"/>
      <c r="S152" s="98"/>
      <c r="T152" s="98"/>
      <c r="U152" s="98"/>
      <c r="V152" s="98"/>
      <c r="W152" s="98"/>
      <c r="X152" s="98"/>
    </row>
    <row r="153" spans="1:24" ht="126">
      <c r="A153" s="108" t="s">
        <v>272</v>
      </c>
      <c r="B153" s="105" t="s">
        <v>75</v>
      </c>
      <c r="C153" s="105"/>
      <c r="D153" s="105" t="s">
        <v>273</v>
      </c>
      <c r="E153" s="105">
        <v>6</v>
      </c>
      <c r="F153" s="60"/>
      <c r="G153" s="60"/>
      <c r="H153" s="60"/>
      <c r="I153" s="60"/>
      <c r="J153" s="60" t="s">
        <v>75</v>
      </c>
      <c r="K153" s="60"/>
      <c r="L153" s="60"/>
      <c r="M153" s="60" t="s">
        <v>104</v>
      </c>
      <c r="N153" s="60" t="s">
        <v>138</v>
      </c>
      <c r="O153" s="60" t="s">
        <v>106</v>
      </c>
      <c r="P153" s="60" t="s">
        <v>88</v>
      </c>
      <c r="Q153" s="60">
        <v>1</v>
      </c>
      <c r="R153" s="60">
        <v>2</v>
      </c>
      <c r="S153" s="52" t="str">
        <f t="shared" ref="S153:S158" si="14">IF((Q153*R153&gt;=1)*AND(Q153*R153&lt;4),"Aceptable",IF((Q153*R153&gt;=4)*AND(Q153*R153&lt;=6),"Alerta",IF((Q153*R153&gt;=8)*AND(Q153*R153&lt;=16),"No Aceptable"," ")))</f>
        <v>Aceptable</v>
      </c>
      <c r="T153" s="50">
        <f t="shared" si="11"/>
        <v>1</v>
      </c>
      <c r="U153" s="66" t="s">
        <v>344</v>
      </c>
      <c r="V153" s="60">
        <v>1</v>
      </c>
      <c r="W153" s="52" t="str">
        <f t="shared" si="12"/>
        <v>ACEPTABLE</v>
      </c>
      <c r="X153" s="60"/>
    </row>
    <row r="154" spans="1:24" ht="42">
      <c r="A154" s="109"/>
      <c r="B154" s="106"/>
      <c r="C154" s="106"/>
      <c r="D154" s="106"/>
      <c r="E154" s="106"/>
      <c r="F154" s="60"/>
      <c r="G154" s="60"/>
      <c r="H154" s="60"/>
      <c r="I154" s="60"/>
      <c r="J154" s="60" t="s">
        <v>75</v>
      </c>
      <c r="K154" s="60"/>
      <c r="L154" s="60"/>
      <c r="M154" s="60" t="s">
        <v>101</v>
      </c>
      <c r="N154" s="60" t="s">
        <v>102</v>
      </c>
      <c r="O154" s="60" t="s">
        <v>137</v>
      </c>
      <c r="P154" s="60" t="s">
        <v>88</v>
      </c>
      <c r="Q154" s="60">
        <v>1</v>
      </c>
      <c r="R154" s="60">
        <v>2</v>
      </c>
      <c r="S154" s="52" t="str">
        <f t="shared" si="14"/>
        <v>Aceptable</v>
      </c>
      <c r="T154" s="50">
        <f t="shared" si="11"/>
        <v>1</v>
      </c>
      <c r="U154" s="67" t="s">
        <v>270</v>
      </c>
      <c r="V154" s="60">
        <v>1</v>
      </c>
      <c r="W154" s="52" t="str">
        <f t="shared" si="12"/>
        <v>ACEPTABLE</v>
      </c>
      <c r="X154" s="60"/>
    </row>
    <row r="155" spans="1:24" ht="42">
      <c r="A155" s="109"/>
      <c r="B155" s="106"/>
      <c r="C155" s="106"/>
      <c r="D155" s="106"/>
      <c r="E155" s="106"/>
      <c r="F155" s="60"/>
      <c r="G155" s="60"/>
      <c r="H155" s="60"/>
      <c r="I155" s="60"/>
      <c r="J155" s="60" t="s">
        <v>75</v>
      </c>
      <c r="K155" s="60"/>
      <c r="L155" s="60"/>
      <c r="M155" s="60" t="s">
        <v>250</v>
      </c>
      <c r="N155" s="60" t="s">
        <v>142</v>
      </c>
      <c r="O155" s="60" t="s">
        <v>251</v>
      </c>
      <c r="P155" s="60" t="s">
        <v>88</v>
      </c>
      <c r="Q155" s="60">
        <v>1</v>
      </c>
      <c r="R155" s="60">
        <v>2</v>
      </c>
      <c r="S155" s="52" t="str">
        <f t="shared" si="14"/>
        <v>Aceptable</v>
      </c>
      <c r="T155" s="50">
        <f t="shared" si="11"/>
        <v>1</v>
      </c>
      <c r="U155" s="68" t="s">
        <v>334</v>
      </c>
      <c r="V155" s="60">
        <v>1</v>
      </c>
      <c r="W155" s="52" t="str">
        <f t="shared" si="12"/>
        <v>ACEPTABLE</v>
      </c>
      <c r="X155" s="60"/>
    </row>
    <row r="156" spans="1:24" ht="56">
      <c r="A156" s="109"/>
      <c r="B156" s="106"/>
      <c r="C156" s="106"/>
      <c r="D156" s="106"/>
      <c r="E156" s="106"/>
      <c r="F156" s="60"/>
      <c r="G156" s="60"/>
      <c r="H156" s="60"/>
      <c r="I156" s="60"/>
      <c r="J156" s="60" t="s">
        <v>75</v>
      </c>
      <c r="K156" s="60"/>
      <c r="L156" s="60"/>
      <c r="M156" s="60" t="s">
        <v>93</v>
      </c>
      <c r="N156" s="49" t="s">
        <v>274</v>
      </c>
      <c r="O156" s="60" t="s">
        <v>96</v>
      </c>
      <c r="P156" s="60" t="s">
        <v>88</v>
      </c>
      <c r="Q156" s="60">
        <v>1</v>
      </c>
      <c r="R156" s="60">
        <v>2</v>
      </c>
      <c r="S156" s="52" t="str">
        <f t="shared" si="14"/>
        <v>Aceptable</v>
      </c>
      <c r="T156" s="50">
        <f t="shared" si="11"/>
        <v>1</v>
      </c>
      <c r="U156" s="67" t="s">
        <v>257</v>
      </c>
      <c r="V156" s="60">
        <v>1</v>
      </c>
      <c r="W156" s="52" t="str">
        <f t="shared" si="12"/>
        <v>ACEPTABLE</v>
      </c>
      <c r="X156" s="60"/>
    </row>
    <row r="157" spans="1:24" ht="70">
      <c r="A157" s="109"/>
      <c r="B157" s="106"/>
      <c r="C157" s="106"/>
      <c r="D157" s="106"/>
      <c r="E157" s="106"/>
      <c r="F157" s="60"/>
      <c r="G157" s="60"/>
      <c r="H157" s="60"/>
      <c r="I157" s="60"/>
      <c r="J157" s="60" t="s">
        <v>75</v>
      </c>
      <c r="K157" s="60"/>
      <c r="L157" s="60"/>
      <c r="M157" s="60" t="s">
        <v>107</v>
      </c>
      <c r="N157" s="60" t="s">
        <v>275</v>
      </c>
      <c r="O157" s="60" t="s">
        <v>109</v>
      </c>
      <c r="P157" s="60" t="s">
        <v>88</v>
      </c>
      <c r="Q157" s="60">
        <v>1</v>
      </c>
      <c r="R157" s="60">
        <v>2</v>
      </c>
      <c r="S157" s="52" t="str">
        <f t="shared" si="14"/>
        <v>Aceptable</v>
      </c>
      <c r="T157" s="50">
        <f t="shared" si="11"/>
        <v>1</v>
      </c>
      <c r="U157" s="67" t="s">
        <v>347</v>
      </c>
      <c r="V157" s="60">
        <v>1</v>
      </c>
      <c r="W157" s="52" t="str">
        <f t="shared" si="12"/>
        <v>ACEPTABLE</v>
      </c>
      <c r="X157" s="60"/>
    </row>
    <row r="158" spans="1:24" ht="70">
      <c r="A158" s="110"/>
      <c r="B158" s="107"/>
      <c r="C158" s="107"/>
      <c r="D158" s="107"/>
      <c r="E158" s="107"/>
      <c r="F158" s="60"/>
      <c r="G158" s="60"/>
      <c r="H158" s="60"/>
      <c r="I158" s="60"/>
      <c r="J158" s="60" t="s">
        <v>75</v>
      </c>
      <c r="K158" s="60"/>
      <c r="L158" s="60"/>
      <c r="M158" s="60" t="s">
        <v>194</v>
      </c>
      <c r="N158" s="60" t="s">
        <v>276</v>
      </c>
      <c r="O158" s="60" t="s">
        <v>196</v>
      </c>
      <c r="P158" s="60" t="s">
        <v>88</v>
      </c>
      <c r="Q158" s="60">
        <v>1</v>
      </c>
      <c r="R158" s="60">
        <v>2</v>
      </c>
      <c r="S158" s="52" t="str">
        <f t="shared" si="14"/>
        <v>Aceptable</v>
      </c>
      <c r="T158" s="50">
        <f t="shared" si="11"/>
        <v>1</v>
      </c>
      <c r="U158" s="62" t="s">
        <v>336</v>
      </c>
      <c r="V158" s="60">
        <v>1</v>
      </c>
      <c r="W158" s="52" t="str">
        <f t="shared" si="12"/>
        <v>ACEPTABLE</v>
      </c>
      <c r="X158" s="60"/>
    </row>
    <row r="159" spans="1:24" ht="37.5" customHeight="1">
      <c r="A159" s="46" t="s">
        <v>0</v>
      </c>
      <c r="B159" s="98" t="s">
        <v>385</v>
      </c>
      <c r="C159" s="98"/>
      <c r="D159" s="98"/>
      <c r="E159" s="98"/>
      <c r="F159" s="98"/>
      <c r="G159" s="98"/>
      <c r="H159" s="98"/>
      <c r="I159" s="98"/>
      <c r="J159" s="98"/>
      <c r="K159" s="98"/>
      <c r="L159" s="98"/>
      <c r="M159" s="98"/>
      <c r="N159" s="98"/>
      <c r="O159" s="98"/>
      <c r="P159" s="98"/>
      <c r="Q159" s="98"/>
      <c r="R159" s="98"/>
      <c r="S159" s="98"/>
      <c r="T159" s="98"/>
      <c r="U159" s="98"/>
      <c r="V159" s="98"/>
      <c r="W159" s="98"/>
      <c r="X159" s="98"/>
    </row>
    <row r="160" spans="1:24" ht="126">
      <c r="A160" s="108" t="s">
        <v>277</v>
      </c>
      <c r="B160" s="100" t="s">
        <v>75</v>
      </c>
      <c r="C160" s="105"/>
      <c r="D160" s="114" t="s">
        <v>278</v>
      </c>
      <c r="E160" s="48"/>
      <c r="F160" s="60"/>
      <c r="G160" s="60"/>
      <c r="H160" s="60"/>
      <c r="I160" s="60"/>
      <c r="J160" s="60" t="s">
        <v>75</v>
      </c>
      <c r="K160" s="60"/>
      <c r="L160" s="60"/>
      <c r="M160" s="60" t="s">
        <v>104</v>
      </c>
      <c r="N160" s="60" t="s">
        <v>213</v>
      </c>
      <c r="O160" s="60" t="s">
        <v>106</v>
      </c>
      <c r="P160" s="60" t="s">
        <v>88</v>
      </c>
      <c r="Q160" s="60">
        <v>1</v>
      </c>
      <c r="R160" s="60">
        <v>2</v>
      </c>
      <c r="S160" s="52" t="str">
        <f t="shared" ref="S160:S175" si="15">IF((Q160*R160&gt;=1)*AND(Q160*R160&lt;4),"Aceptable",IF((Q160*R160&gt;=4)*AND(Q160*R160&lt;=6),"Alerta",IF((Q160*R160&gt;=8)*AND(Q160*R160&lt;=16),"No Aceptable"," ")))</f>
        <v>Aceptable</v>
      </c>
      <c r="T160" s="50">
        <f t="shared" si="11"/>
        <v>1</v>
      </c>
      <c r="U160" s="59" t="s">
        <v>344</v>
      </c>
      <c r="V160" s="60">
        <v>1</v>
      </c>
      <c r="W160" s="52" t="str">
        <f t="shared" si="12"/>
        <v>ACEPTABLE</v>
      </c>
      <c r="X160" s="60"/>
    </row>
    <row r="161" spans="1:24" ht="84">
      <c r="A161" s="109"/>
      <c r="B161" s="100"/>
      <c r="C161" s="106"/>
      <c r="D161" s="114"/>
      <c r="E161" s="48"/>
      <c r="F161" s="60"/>
      <c r="G161" s="60"/>
      <c r="H161" s="60"/>
      <c r="I161" s="60"/>
      <c r="J161" s="60" t="s">
        <v>75</v>
      </c>
      <c r="K161" s="60"/>
      <c r="L161" s="60"/>
      <c r="M161" s="60" t="s">
        <v>98</v>
      </c>
      <c r="N161" s="60" t="s">
        <v>279</v>
      </c>
      <c r="O161" s="60" t="s">
        <v>135</v>
      </c>
      <c r="P161" s="60" t="s">
        <v>88</v>
      </c>
      <c r="Q161" s="60">
        <v>1</v>
      </c>
      <c r="R161" s="60">
        <v>2</v>
      </c>
      <c r="S161" s="52" t="str">
        <f t="shared" si="15"/>
        <v>Aceptable</v>
      </c>
      <c r="T161" s="50">
        <f t="shared" si="11"/>
        <v>1</v>
      </c>
      <c r="U161" s="53" t="s">
        <v>320</v>
      </c>
      <c r="V161" s="60">
        <v>1</v>
      </c>
      <c r="W161" s="52" t="str">
        <f t="shared" si="12"/>
        <v>ACEPTABLE</v>
      </c>
      <c r="X161" s="60"/>
    </row>
    <row r="162" spans="1:24" ht="42">
      <c r="A162" s="109"/>
      <c r="B162" s="100"/>
      <c r="C162" s="106"/>
      <c r="D162" s="114"/>
      <c r="E162" s="48"/>
      <c r="F162" s="60"/>
      <c r="G162" s="60"/>
      <c r="H162" s="60"/>
      <c r="I162" s="60"/>
      <c r="J162" s="60" t="s">
        <v>75</v>
      </c>
      <c r="K162" s="60"/>
      <c r="L162" s="60"/>
      <c r="M162" s="60" t="s">
        <v>250</v>
      </c>
      <c r="N162" s="60" t="s">
        <v>119</v>
      </c>
      <c r="O162" s="60" t="s">
        <v>251</v>
      </c>
      <c r="P162" s="60" t="s">
        <v>88</v>
      </c>
      <c r="Q162" s="60">
        <v>1</v>
      </c>
      <c r="R162" s="60">
        <v>2</v>
      </c>
      <c r="S162" s="52" t="str">
        <f t="shared" si="15"/>
        <v>Aceptable</v>
      </c>
      <c r="T162" s="50">
        <f t="shared" si="11"/>
        <v>1</v>
      </c>
      <c r="U162" s="62" t="s">
        <v>334</v>
      </c>
      <c r="V162" s="60">
        <v>1</v>
      </c>
      <c r="W162" s="52" t="str">
        <f t="shared" si="12"/>
        <v>ACEPTABLE</v>
      </c>
      <c r="X162" s="60"/>
    </row>
    <row r="163" spans="1:24" ht="56">
      <c r="A163" s="109"/>
      <c r="B163" s="100"/>
      <c r="C163" s="106"/>
      <c r="D163" s="114"/>
      <c r="E163" s="60"/>
      <c r="F163" s="60"/>
      <c r="G163" s="60"/>
      <c r="H163" s="60"/>
      <c r="I163" s="60"/>
      <c r="J163" s="60" t="s">
        <v>75</v>
      </c>
      <c r="K163" s="60"/>
      <c r="L163" s="60"/>
      <c r="M163" s="60" t="s">
        <v>93</v>
      </c>
      <c r="N163" s="49" t="s">
        <v>280</v>
      </c>
      <c r="O163" s="60" t="s">
        <v>96</v>
      </c>
      <c r="P163" s="60" t="s">
        <v>88</v>
      </c>
      <c r="Q163" s="60">
        <v>1</v>
      </c>
      <c r="R163" s="60">
        <v>2</v>
      </c>
      <c r="S163" s="52" t="str">
        <f t="shared" si="15"/>
        <v>Aceptable</v>
      </c>
      <c r="T163" s="50">
        <f t="shared" si="11"/>
        <v>1</v>
      </c>
      <c r="U163" s="53" t="s">
        <v>360</v>
      </c>
      <c r="V163" s="60">
        <v>1</v>
      </c>
      <c r="W163" s="52" t="str">
        <f t="shared" si="12"/>
        <v>ACEPTABLE</v>
      </c>
      <c r="X163" s="60"/>
    </row>
    <row r="164" spans="1:24" ht="56">
      <c r="A164" s="109"/>
      <c r="B164" s="100"/>
      <c r="C164" s="106"/>
      <c r="D164" s="114"/>
      <c r="E164" s="60"/>
      <c r="F164" s="60"/>
      <c r="G164" s="60"/>
      <c r="H164" s="60"/>
      <c r="I164" s="60"/>
      <c r="J164" s="60" t="s">
        <v>75</v>
      </c>
      <c r="K164" s="60"/>
      <c r="L164" s="60"/>
      <c r="M164" s="60" t="s">
        <v>93</v>
      </c>
      <c r="N164" s="49" t="s">
        <v>281</v>
      </c>
      <c r="O164" s="60" t="s">
        <v>96</v>
      </c>
      <c r="P164" s="60" t="s">
        <v>88</v>
      </c>
      <c r="Q164" s="60">
        <v>1</v>
      </c>
      <c r="R164" s="60">
        <v>2</v>
      </c>
      <c r="S164" s="52" t="str">
        <f t="shared" si="15"/>
        <v>Aceptable</v>
      </c>
      <c r="T164" s="50">
        <f t="shared" si="11"/>
        <v>1</v>
      </c>
      <c r="U164" s="53" t="s">
        <v>361</v>
      </c>
      <c r="V164" s="60">
        <v>1</v>
      </c>
      <c r="W164" s="52" t="str">
        <f t="shared" si="12"/>
        <v>ACEPTABLE</v>
      </c>
      <c r="X164" s="60"/>
    </row>
    <row r="165" spans="1:24" ht="56">
      <c r="A165" s="109"/>
      <c r="B165" s="100"/>
      <c r="C165" s="106"/>
      <c r="D165" s="114"/>
      <c r="E165" s="60"/>
      <c r="F165" s="60"/>
      <c r="G165" s="60"/>
      <c r="H165" s="60"/>
      <c r="I165" s="60"/>
      <c r="J165" s="60" t="s">
        <v>75</v>
      </c>
      <c r="K165" s="60"/>
      <c r="L165" s="60"/>
      <c r="M165" s="60" t="s">
        <v>93</v>
      </c>
      <c r="N165" s="49" t="s">
        <v>282</v>
      </c>
      <c r="O165" s="60" t="s">
        <v>96</v>
      </c>
      <c r="P165" s="60" t="s">
        <v>88</v>
      </c>
      <c r="Q165" s="60">
        <v>1</v>
      </c>
      <c r="R165" s="60">
        <v>2</v>
      </c>
      <c r="S165" s="52" t="str">
        <f t="shared" si="15"/>
        <v>Aceptable</v>
      </c>
      <c r="T165" s="50">
        <f t="shared" si="11"/>
        <v>1</v>
      </c>
      <c r="U165" s="53" t="s">
        <v>187</v>
      </c>
      <c r="V165" s="60">
        <v>1</v>
      </c>
      <c r="W165" s="52" t="str">
        <f t="shared" si="12"/>
        <v>ACEPTABLE</v>
      </c>
      <c r="X165" s="60"/>
    </row>
    <row r="166" spans="1:24" ht="56">
      <c r="A166" s="109"/>
      <c r="B166" s="100"/>
      <c r="C166" s="106"/>
      <c r="D166" s="114"/>
      <c r="E166" s="60"/>
      <c r="F166" s="60"/>
      <c r="G166" s="60"/>
      <c r="H166" s="60"/>
      <c r="I166" s="60"/>
      <c r="J166" s="60" t="s">
        <v>75</v>
      </c>
      <c r="K166" s="60"/>
      <c r="L166" s="60"/>
      <c r="M166" s="60" t="s">
        <v>93</v>
      </c>
      <c r="N166" s="60" t="s">
        <v>283</v>
      </c>
      <c r="O166" s="60" t="s">
        <v>96</v>
      </c>
      <c r="P166" s="60" t="s">
        <v>88</v>
      </c>
      <c r="Q166" s="60">
        <v>1</v>
      </c>
      <c r="R166" s="60">
        <v>2</v>
      </c>
      <c r="S166" s="52" t="str">
        <f t="shared" si="15"/>
        <v>Aceptable</v>
      </c>
      <c r="T166" s="50">
        <f t="shared" si="11"/>
        <v>1</v>
      </c>
      <c r="U166" s="53" t="s">
        <v>257</v>
      </c>
      <c r="V166" s="60">
        <v>1</v>
      </c>
      <c r="W166" s="52" t="str">
        <f t="shared" si="12"/>
        <v>ACEPTABLE</v>
      </c>
      <c r="X166" s="60"/>
    </row>
    <row r="167" spans="1:24" ht="70">
      <c r="A167" s="109"/>
      <c r="B167" s="100"/>
      <c r="C167" s="106"/>
      <c r="D167" s="114"/>
      <c r="E167" s="60"/>
      <c r="F167" s="60"/>
      <c r="G167" s="60"/>
      <c r="H167" s="60"/>
      <c r="I167" s="60"/>
      <c r="J167" s="60" t="s">
        <v>75</v>
      </c>
      <c r="K167" s="60"/>
      <c r="L167" s="60"/>
      <c r="M167" s="60" t="s">
        <v>225</v>
      </c>
      <c r="N167" s="60" t="s">
        <v>284</v>
      </c>
      <c r="O167" s="60" t="s">
        <v>227</v>
      </c>
      <c r="P167" s="60" t="s">
        <v>88</v>
      </c>
      <c r="Q167" s="60">
        <v>1</v>
      </c>
      <c r="R167" s="60">
        <v>2</v>
      </c>
      <c r="S167" s="52" t="str">
        <f t="shared" si="15"/>
        <v>Aceptable</v>
      </c>
      <c r="T167" s="50">
        <f t="shared" si="11"/>
        <v>1</v>
      </c>
      <c r="U167" s="62" t="s">
        <v>362</v>
      </c>
      <c r="V167" s="60">
        <v>1</v>
      </c>
      <c r="W167" s="52" t="str">
        <f t="shared" si="12"/>
        <v>ACEPTABLE</v>
      </c>
      <c r="X167" s="60"/>
    </row>
    <row r="168" spans="1:24" ht="112">
      <c r="A168" s="109"/>
      <c r="B168" s="100"/>
      <c r="C168" s="106"/>
      <c r="D168" s="114"/>
      <c r="E168" s="60"/>
      <c r="F168" s="60"/>
      <c r="G168" s="60"/>
      <c r="H168" s="60"/>
      <c r="I168" s="60"/>
      <c r="J168" s="60" t="s">
        <v>75</v>
      </c>
      <c r="K168" s="60"/>
      <c r="L168" s="60"/>
      <c r="M168" s="60" t="s">
        <v>115</v>
      </c>
      <c r="N168" s="60" t="s">
        <v>285</v>
      </c>
      <c r="O168" s="60" t="s">
        <v>117</v>
      </c>
      <c r="P168" s="60" t="s">
        <v>88</v>
      </c>
      <c r="Q168" s="60">
        <v>1</v>
      </c>
      <c r="R168" s="60">
        <v>2</v>
      </c>
      <c r="S168" s="52" t="str">
        <f t="shared" si="15"/>
        <v>Aceptable</v>
      </c>
      <c r="T168" s="50">
        <f t="shared" si="11"/>
        <v>1</v>
      </c>
      <c r="U168" s="53" t="s">
        <v>345</v>
      </c>
      <c r="V168" s="60">
        <v>1</v>
      </c>
      <c r="W168" s="52" t="str">
        <f t="shared" si="12"/>
        <v>ACEPTABLE</v>
      </c>
      <c r="X168" s="60"/>
    </row>
    <row r="169" spans="1:24" ht="126">
      <c r="A169" s="109"/>
      <c r="B169" s="100"/>
      <c r="C169" s="106"/>
      <c r="D169" s="114"/>
      <c r="E169" s="48"/>
      <c r="F169" s="60"/>
      <c r="G169" s="60"/>
      <c r="H169" s="60"/>
      <c r="I169" s="60"/>
      <c r="J169" s="60" t="s">
        <v>75</v>
      </c>
      <c r="K169" s="60"/>
      <c r="L169" s="60"/>
      <c r="M169" s="60" t="s">
        <v>237</v>
      </c>
      <c r="N169" s="49" t="s">
        <v>212</v>
      </c>
      <c r="O169" s="60" t="s">
        <v>239</v>
      </c>
      <c r="P169" s="60" t="s">
        <v>88</v>
      </c>
      <c r="Q169" s="60">
        <v>1</v>
      </c>
      <c r="R169" s="60">
        <v>3</v>
      </c>
      <c r="S169" s="52" t="str">
        <f t="shared" si="15"/>
        <v>Aceptable</v>
      </c>
      <c r="T169" s="50">
        <f t="shared" si="11"/>
        <v>1</v>
      </c>
      <c r="U169" s="53" t="s">
        <v>323</v>
      </c>
      <c r="V169" s="60">
        <v>1</v>
      </c>
      <c r="W169" s="52" t="str">
        <f t="shared" si="12"/>
        <v>ACEPTABLE</v>
      </c>
      <c r="X169" s="60"/>
    </row>
    <row r="170" spans="1:24" ht="126">
      <c r="A170" s="109"/>
      <c r="B170" s="100"/>
      <c r="C170" s="106"/>
      <c r="D170" s="114"/>
      <c r="E170" s="48"/>
      <c r="F170" s="60"/>
      <c r="G170" s="60"/>
      <c r="H170" s="60"/>
      <c r="I170" s="60"/>
      <c r="J170" s="60" t="s">
        <v>75</v>
      </c>
      <c r="K170" s="60"/>
      <c r="L170" s="60"/>
      <c r="M170" s="60" t="s">
        <v>152</v>
      </c>
      <c r="N170" s="49" t="s">
        <v>286</v>
      </c>
      <c r="O170" s="60" t="s">
        <v>312</v>
      </c>
      <c r="P170" s="60" t="s">
        <v>88</v>
      </c>
      <c r="Q170" s="60">
        <v>1</v>
      </c>
      <c r="R170" s="60">
        <v>2</v>
      </c>
      <c r="S170" s="52" t="str">
        <f t="shared" si="15"/>
        <v>Aceptable</v>
      </c>
      <c r="T170" s="50">
        <f t="shared" si="11"/>
        <v>1</v>
      </c>
      <c r="U170" s="62" t="s">
        <v>337</v>
      </c>
      <c r="V170" s="60">
        <v>1</v>
      </c>
      <c r="W170" s="52" t="str">
        <f t="shared" si="12"/>
        <v>ACEPTABLE</v>
      </c>
      <c r="X170" s="60"/>
    </row>
    <row r="171" spans="1:24" ht="98">
      <c r="A171" s="109"/>
      <c r="B171" s="100"/>
      <c r="C171" s="106"/>
      <c r="D171" s="114"/>
      <c r="E171" s="48"/>
      <c r="F171" s="60"/>
      <c r="G171" s="60"/>
      <c r="H171" s="60"/>
      <c r="I171" s="60"/>
      <c r="J171" s="60" t="s">
        <v>75</v>
      </c>
      <c r="K171" s="60"/>
      <c r="L171" s="60"/>
      <c r="M171" s="60" t="s">
        <v>128</v>
      </c>
      <c r="N171" s="60" t="s">
        <v>268</v>
      </c>
      <c r="O171" s="60" t="s">
        <v>129</v>
      </c>
      <c r="P171" s="60" t="s">
        <v>88</v>
      </c>
      <c r="Q171" s="60">
        <v>1</v>
      </c>
      <c r="R171" s="60">
        <v>4</v>
      </c>
      <c r="S171" s="52" t="str">
        <f t="shared" si="15"/>
        <v>Alerta</v>
      </c>
      <c r="T171" s="50">
        <f t="shared" si="11"/>
        <v>2</v>
      </c>
      <c r="U171" s="62" t="s">
        <v>325</v>
      </c>
      <c r="V171" s="60">
        <v>1</v>
      </c>
      <c r="W171" s="52" t="str">
        <f t="shared" si="12"/>
        <v>ACEPTABLE</v>
      </c>
      <c r="X171" s="60"/>
    </row>
    <row r="172" spans="1:24" ht="42">
      <c r="A172" s="109"/>
      <c r="B172" s="100"/>
      <c r="C172" s="106"/>
      <c r="D172" s="114"/>
      <c r="E172" s="60"/>
      <c r="F172" s="60"/>
      <c r="G172" s="60"/>
      <c r="H172" s="60"/>
      <c r="I172" s="60"/>
      <c r="J172" s="60" t="s">
        <v>75</v>
      </c>
      <c r="K172" s="60"/>
      <c r="L172" s="60"/>
      <c r="M172" s="60" t="s">
        <v>125</v>
      </c>
      <c r="N172" s="60" t="s">
        <v>287</v>
      </c>
      <c r="O172" s="60" t="s">
        <v>127</v>
      </c>
      <c r="P172" s="60" t="s">
        <v>88</v>
      </c>
      <c r="Q172" s="60">
        <v>1</v>
      </c>
      <c r="R172" s="60">
        <v>2</v>
      </c>
      <c r="S172" s="52" t="str">
        <f t="shared" si="15"/>
        <v>Aceptable</v>
      </c>
      <c r="T172" s="50">
        <f t="shared" si="11"/>
        <v>1</v>
      </c>
      <c r="U172" s="53" t="s">
        <v>316</v>
      </c>
      <c r="V172" s="60">
        <v>1</v>
      </c>
      <c r="W172" s="52" t="str">
        <f t="shared" si="12"/>
        <v>ACEPTABLE</v>
      </c>
      <c r="X172" s="60"/>
    </row>
    <row r="173" spans="1:24" ht="104.25" customHeight="1">
      <c r="A173" s="109"/>
      <c r="B173" s="100"/>
      <c r="C173" s="106"/>
      <c r="D173" s="114"/>
      <c r="E173" s="60"/>
      <c r="F173" s="60"/>
      <c r="G173" s="60"/>
      <c r="H173" s="60"/>
      <c r="I173" s="60"/>
      <c r="J173" s="60" t="s">
        <v>75</v>
      </c>
      <c r="K173" s="60"/>
      <c r="L173" s="60"/>
      <c r="M173" s="60" t="s">
        <v>145</v>
      </c>
      <c r="N173" s="60" t="s">
        <v>288</v>
      </c>
      <c r="O173" s="60" t="s">
        <v>147</v>
      </c>
      <c r="P173" s="60" t="s">
        <v>88</v>
      </c>
      <c r="Q173" s="60">
        <v>1</v>
      </c>
      <c r="R173" s="60">
        <v>2</v>
      </c>
      <c r="S173" s="52" t="str">
        <f t="shared" si="15"/>
        <v>Aceptable</v>
      </c>
      <c r="T173" s="50">
        <f t="shared" si="11"/>
        <v>1</v>
      </c>
      <c r="U173" s="53" t="s">
        <v>326</v>
      </c>
      <c r="V173" s="60">
        <v>1</v>
      </c>
      <c r="W173" s="52" t="str">
        <f t="shared" si="12"/>
        <v>ACEPTABLE</v>
      </c>
      <c r="X173" s="60"/>
    </row>
    <row r="174" spans="1:24" ht="51" customHeight="1">
      <c r="A174" s="109"/>
      <c r="B174" s="100"/>
      <c r="C174" s="106"/>
      <c r="D174" s="114"/>
      <c r="E174" s="48"/>
      <c r="F174" s="60"/>
      <c r="G174" s="60"/>
      <c r="H174" s="60"/>
      <c r="I174" s="60"/>
      <c r="J174" s="60" t="s">
        <v>75</v>
      </c>
      <c r="K174" s="60"/>
      <c r="L174" s="60"/>
      <c r="M174" s="60" t="s">
        <v>159</v>
      </c>
      <c r="N174" s="60" t="s">
        <v>289</v>
      </c>
      <c r="O174" s="60" t="s">
        <v>160</v>
      </c>
      <c r="P174" s="60" t="s">
        <v>88</v>
      </c>
      <c r="Q174" s="60">
        <v>2</v>
      </c>
      <c r="R174" s="60">
        <v>3</v>
      </c>
      <c r="S174" s="52" t="str">
        <f t="shared" si="15"/>
        <v>Alerta</v>
      </c>
      <c r="T174" s="50">
        <f t="shared" si="11"/>
        <v>2</v>
      </c>
      <c r="U174" s="53" t="s">
        <v>357</v>
      </c>
      <c r="V174" s="60">
        <v>1</v>
      </c>
      <c r="W174" s="52" t="str">
        <f t="shared" si="12"/>
        <v>ACEPTABLE</v>
      </c>
      <c r="X174" s="60"/>
    </row>
    <row r="175" spans="1:24" ht="182">
      <c r="A175" s="110"/>
      <c r="B175" s="100"/>
      <c r="C175" s="107"/>
      <c r="D175" s="114"/>
      <c r="E175" s="53"/>
      <c r="F175" s="60"/>
      <c r="G175" s="60"/>
      <c r="H175" s="60"/>
      <c r="I175" s="60"/>
      <c r="J175" s="60" t="s">
        <v>75</v>
      </c>
      <c r="K175" s="60"/>
      <c r="L175" s="60"/>
      <c r="M175" s="60" t="s">
        <v>241</v>
      </c>
      <c r="N175" s="60" t="s">
        <v>290</v>
      </c>
      <c r="O175" s="60" t="s">
        <v>243</v>
      </c>
      <c r="P175" s="60" t="s">
        <v>88</v>
      </c>
      <c r="Q175" s="60">
        <v>2</v>
      </c>
      <c r="R175" s="60">
        <v>4</v>
      </c>
      <c r="S175" s="52" t="str">
        <f t="shared" si="15"/>
        <v>No Aceptable</v>
      </c>
      <c r="T175" s="50">
        <f t="shared" si="11"/>
        <v>3</v>
      </c>
      <c r="U175" s="62" t="s">
        <v>364</v>
      </c>
      <c r="V175" s="60">
        <v>1</v>
      </c>
      <c r="W175" s="52" t="str">
        <f t="shared" si="12"/>
        <v>ALERTA</v>
      </c>
      <c r="X175" s="65" t="s">
        <v>315</v>
      </c>
    </row>
    <row r="176" spans="1:24" ht="42" customHeight="1">
      <c r="A176" s="63" t="s">
        <v>0</v>
      </c>
      <c r="B176" s="98" t="s">
        <v>384</v>
      </c>
      <c r="C176" s="98"/>
      <c r="D176" s="98"/>
      <c r="E176" s="98"/>
      <c r="F176" s="98"/>
      <c r="G176" s="98"/>
      <c r="H176" s="98"/>
      <c r="I176" s="98"/>
      <c r="J176" s="98"/>
      <c r="K176" s="98"/>
      <c r="L176" s="98"/>
      <c r="M176" s="98"/>
      <c r="N176" s="98"/>
      <c r="O176" s="98"/>
      <c r="P176" s="98"/>
      <c r="Q176" s="98"/>
      <c r="R176" s="98"/>
      <c r="S176" s="98"/>
      <c r="T176" s="98"/>
      <c r="U176" s="98"/>
      <c r="V176" s="98"/>
      <c r="W176" s="98"/>
      <c r="X176" s="98"/>
    </row>
    <row r="177" spans="1:24" ht="71.25" customHeight="1">
      <c r="A177" s="108" t="s">
        <v>291</v>
      </c>
      <c r="B177" s="100" t="s">
        <v>75</v>
      </c>
      <c r="C177" s="105"/>
      <c r="D177" s="100" t="s">
        <v>292</v>
      </c>
      <c r="E177" s="100">
        <v>7</v>
      </c>
      <c r="F177" s="60"/>
      <c r="G177" s="60"/>
      <c r="H177" s="60"/>
      <c r="I177" s="60"/>
      <c r="J177" s="60" t="s">
        <v>75</v>
      </c>
      <c r="K177" s="60"/>
      <c r="L177" s="60"/>
      <c r="M177" s="60" t="s">
        <v>145</v>
      </c>
      <c r="N177" s="60" t="s">
        <v>146</v>
      </c>
      <c r="O177" s="60" t="s">
        <v>147</v>
      </c>
      <c r="P177" s="60" t="s">
        <v>88</v>
      </c>
      <c r="Q177" s="60">
        <v>1</v>
      </c>
      <c r="R177" s="60">
        <v>2</v>
      </c>
      <c r="S177" s="52" t="str">
        <f t="shared" ref="S177:S200" si="16">IF((Q177*R177&gt;=1)*AND(Q177*R177&lt;4),"Aceptable",IF((Q177*R177&gt;=4)*AND(Q177*R177&lt;=6),"Alerta",IF((Q177*R177&gt;=8)*AND(Q177*R177&lt;=16),"No Aceptable"," ")))</f>
        <v>Aceptable</v>
      </c>
      <c r="T177" s="50">
        <f t="shared" si="11"/>
        <v>1</v>
      </c>
      <c r="U177" s="53" t="s">
        <v>326</v>
      </c>
      <c r="V177" s="60">
        <v>1</v>
      </c>
      <c r="W177" s="52" t="str">
        <f t="shared" si="12"/>
        <v>ACEPTABLE</v>
      </c>
      <c r="X177" s="60"/>
    </row>
    <row r="178" spans="1:24" ht="126">
      <c r="A178" s="109"/>
      <c r="B178" s="100"/>
      <c r="C178" s="106"/>
      <c r="D178" s="100"/>
      <c r="E178" s="100"/>
      <c r="F178" s="60"/>
      <c r="G178" s="60"/>
      <c r="H178" s="60"/>
      <c r="I178" s="60"/>
      <c r="J178" s="60" t="s">
        <v>75</v>
      </c>
      <c r="K178" s="60"/>
      <c r="L178" s="60"/>
      <c r="M178" s="60" t="s">
        <v>104</v>
      </c>
      <c r="N178" s="60" t="s">
        <v>293</v>
      </c>
      <c r="O178" s="60" t="s">
        <v>106</v>
      </c>
      <c r="P178" s="60" t="s">
        <v>88</v>
      </c>
      <c r="Q178" s="60">
        <v>1</v>
      </c>
      <c r="R178" s="60">
        <v>2</v>
      </c>
      <c r="S178" s="52" t="str">
        <f t="shared" si="16"/>
        <v>Aceptable</v>
      </c>
      <c r="T178" s="50">
        <f t="shared" si="11"/>
        <v>1</v>
      </c>
      <c r="U178" s="59" t="s">
        <v>344</v>
      </c>
      <c r="V178" s="60">
        <v>1</v>
      </c>
      <c r="W178" s="52" t="str">
        <f t="shared" si="12"/>
        <v>ACEPTABLE</v>
      </c>
      <c r="X178" s="60"/>
    </row>
    <row r="179" spans="1:24" ht="84">
      <c r="A179" s="109"/>
      <c r="B179" s="100"/>
      <c r="C179" s="106"/>
      <c r="D179" s="100"/>
      <c r="E179" s="100"/>
      <c r="F179" s="60"/>
      <c r="G179" s="60"/>
      <c r="H179" s="60"/>
      <c r="I179" s="60"/>
      <c r="J179" s="60" t="s">
        <v>75</v>
      </c>
      <c r="K179" s="60"/>
      <c r="L179" s="60"/>
      <c r="M179" s="60" t="s">
        <v>98</v>
      </c>
      <c r="N179" s="60" t="s">
        <v>294</v>
      </c>
      <c r="O179" s="60" t="s">
        <v>135</v>
      </c>
      <c r="P179" s="60" t="s">
        <v>88</v>
      </c>
      <c r="Q179" s="60">
        <v>2</v>
      </c>
      <c r="R179" s="60">
        <v>2</v>
      </c>
      <c r="S179" s="52" t="str">
        <f t="shared" si="16"/>
        <v>Alerta</v>
      </c>
      <c r="T179" s="50">
        <f t="shared" si="11"/>
        <v>2</v>
      </c>
      <c r="U179" s="53" t="s">
        <v>320</v>
      </c>
      <c r="V179" s="60">
        <v>1</v>
      </c>
      <c r="W179" s="52" t="str">
        <f t="shared" si="12"/>
        <v>ACEPTABLE</v>
      </c>
      <c r="X179" s="60"/>
    </row>
    <row r="180" spans="1:24" ht="42">
      <c r="A180" s="109"/>
      <c r="B180" s="100"/>
      <c r="C180" s="106"/>
      <c r="D180" s="100"/>
      <c r="E180" s="100"/>
      <c r="F180" s="60"/>
      <c r="G180" s="60"/>
      <c r="H180" s="60"/>
      <c r="I180" s="60"/>
      <c r="J180" s="60" t="s">
        <v>75</v>
      </c>
      <c r="K180" s="60"/>
      <c r="L180" s="60"/>
      <c r="M180" s="60" t="s">
        <v>250</v>
      </c>
      <c r="N180" s="60" t="s">
        <v>119</v>
      </c>
      <c r="O180" s="60" t="s">
        <v>251</v>
      </c>
      <c r="P180" s="60" t="s">
        <v>88</v>
      </c>
      <c r="Q180" s="60">
        <v>1</v>
      </c>
      <c r="R180" s="60">
        <v>2</v>
      </c>
      <c r="S180" s="52" t="str">
        <f t="shared" si="16"/>
        <v>Aceptable</v>
      </c>
      <c r="T180" s="50">
        <f t="shared" si="11"/>
        <v>1</v>
      </c>
      <c r="U180" s="62" t="s">
        <v>334</v>
      </c>
      <c r="V180" s="60">
        <v>1</v>
      </c>
      <c r="W180" s="52" t="str">
        <f t="shared" si="12"/>
        <v>ACEPTABLE</v>
      </c>
      <c r="X180" s="60"/>
    </row>
    <row r="181" spans="1:24" ht="56">
      <c r="A181" s="109"/>
      <c r="B181" s="100"/>
      <c r="C181" s="106"/>
      <c r="D181" s="100"/>
      <c r="E181" s="100"/>
      <c r="F181" s="60"/>
      <c r="G181" s="60"/>
      <c r="H181" s="60"/>
      <c r="I181" s="60"/>
      <c r="J181" s="60" t="s">
        <v>75</v>
      </c>
      <c r="K181" s="60"/>
      <c r="L181" s="60"/>
      <c r="M181" s="60" t="s">
        <v>93</v>
      </c>
      <c r="N181" s="49" t="s">
        <v>295</v>
      </c>
      <c r="O181" s="60" t="s">
        <v>96</v>
      </c>
      <c r="P181" s="60" t="s">
        <v>88</v>
      </c>
      <c r="Q181" s="60">
        <v>1</v>
      </c>
      <c r="R181" s="60">
        <v>2</v>
      </c>
      <c r="S181" s="52" t="str">
        <f t="shared" si="16"/>
        <v>Aceptable</v>
      </c>
      <c r="T181" s="50">
        <f t="shared" si="11"/>
        <v>1</v>
      </c>
      <c r="U181" s="53" t="s">
        <v>187</v>
      </c>
      <c r="V181" s="60">
        <v>1</v>
      </c>
      <c r="W181" s="52" t="str">
        <f t="shared" si="12"/>
        <v>ACEPTABLE</v>
      </c>
      <c r="X181" s="60"/>
    </row>
    <row r="182" spans="1:24" ht="56">
      <c r="A182" s="109"/>
      <c r="B182" s="100"/>
      <c r="C182" s="106"/>
      <c r="D182" s="100"/>
      <c r="E182" s="100"/>
      <c r="F182" s="60"/>
      <c r="G182" s="60"/>
      <c r="H182" s="60"/>
      <c r="I182" s="60"/>
      <c r="J182" s="60" t="s">
        <v>75</v>
      </c>
      <c r="K182" s="60"/>
      <c r="L182" s="60"/>
      <c r="M182" s="60" t="s">
        <v>93</v>
      </c>
      <c r="N182" s="49" t="s">
        <v>296</v>
      </c>
      <c r="O182" s="60" t="s">
        <v>96</v>
      </c>
      <c r="P182" s="60" t="s">
        <v>88</v>
      </c>
      <c r="Q182" s="60">
        <v>1</v>
      </c>
      <c r="R182" s="60">
        <v>2</v>
      </c>
      <c r="S182" s="52" t="str">
        <f t="shared" si="16"/>
        <v>Aceptable</v>
      </c>
      <c r="T182" s="50">
        <f t="shared" si="11"/>
        <v>1</v>
      </c>
      <c r="U182" s="53" t="s">
        <v>187</v>
      </c>
      <c r="V182" s="60">
        <v>1</v>
      </c>
      <c r="W182" s="52" t="str">
        <f t="shared" si="12"/>
        <v>ACEPTABLE</v>
      </c>
      <c r="X182" s="60"/>
    </row>
    <row r="183" spans="1:24" ht="56">
      <c r="A183" s="109"/>
      <c r="B183" s="100"/>
      <c r="C183" s="106"/>
      <c r="D183" s="100"/>
      <c r="E183" s="100"/>
      <c r="F183" s="60"/>
      <c r="G183" s="60"/>
      <c r="H183" s="60"/>
      <c r="I183" s="60"/>
      <c r="J183" s="60" t="s">
        <v>75</v>
      </c>
      <c r="K183" s="60"/>
      <c r="L183" s="60"/>
      <c r="M183" s="60" t="s">
        <v>93</v>
      </c>
      <c r="N183" s="49" t="s">
        <v>235</v>
      </c>
      <c r="O183" s="60" t="s">
        <v>96</v>
      </c>
      <c r="P183" s="60" t="s">
        <v>88</v>
      </c>
      <c r="Q183" s="60">
        <v>1</v>
      </c>
      <c r="R183" s="60">
        <v>2</v>
      </c>
      <c r="S183" s="52" t="str">
        <f t="shared" si="16"/>
        <v>Aceptable</v>
      </c>
      <c r="T183" s="50">
        <f t="shared" si="11"/>
        <v>1</v>
      </c>
      <c r="U183" s="53" t="s">
        <v>311</v>
      </c>
      <c r="V183" s="60">
        <v>1</v>
      </c>
      <c r="W183" s="52" t="str">
        <f t="shared" si="12"/>
        <v>ACEPTABLE</v>
      </c>
      <c r="X183" s="60"/>
    </row>
    <row r="184" spans="1:24" ht="70">
      <c r="A184" s="109"/>
      <c r="B184" s="100"/>
      <c r="C184" s="106"/>
      <c r="D184" s="100"/>
      <c r="E184" s="100"/>
      <c r="F184" s="60"/>
      <c r="G184" s="60"/>
      <c r="H184" s="60"/>
      <c r="I184" s="60"/>
      <c r="J184" s="60" t="s">
        <v>75</v>
      </c>
      <c r="K184" s="60"/>
      <c r="L184" s="60"/>
      <c r="M184" s="60" t="s">
        <v>225</v>
      </c>
      <c r="N184" s="60" t="s">
        <v>297</v>
      </c>
      <c r="O184" s="60" t="s">
        <v>227</v>
      </c>
      <c r="P184" s="60" t="s">
        <v>88</v>
      </c>
      <c r="Q184" s="60">
        <v>3</v>
      </c>
      <c r="R184" s="60">
        <v>2</v>
      </c>
      <c r="S184" s="52" t="str">
        <f t="shared" si="16"/>
        <v>Alerta</v>
      </c>
      <c r="T184" s="50">
        <f t="shared" si="11"/>
        <v>2</v>
      </c>
      <c r="U184" s="62" t="s">
        <v>349</v>
      </c>
      <c r="V184" s="60">
        <v>1</v>
      </c>
      <c r="W184" s="52" t="str">
        <f t="shared" si="12"/>
        <v>ACEPTABLE</v>
      </c>
      <c r="X184" s="60"/>
    </row>
    <row r="185" spans="1:24" ht="112">
      <c r="A185" s="109"/>
      <c r="B185" s="100"/>
      <c r="C185" s="106"/>
      <c r="D185" s="100"/>
      <c r="E185" s="100"/>
      <c r="F185" s="60"/>
      <c r="G185" s="60"/>
      <c r="H185" s="60"/>
      <c r="I185" s="60"/>
      <c r="J185" s="60" t="s">
        <v>75</v>
      </c>
      <c r="K185" s="60"/>
      <c r="L185" s="60"/>
      <c r="M185" s="60" t="s">
        <v>194</v>
      </c>
      <c r="N185" s="60" t="s">
        <v>298</v>
      </c>
      <c r="O185" s="60" t="s">
        <v>196</v>
      </c>
      <c r="P185" s="60" t="s">
        <v>88</v>
      </c>
      <c r="Q185" s="60">
        <v>3</v>
      </c>
      <c r="R185" s="60">
        <v>2</v>
      </c>
      <c r="S185" s="52" t="str">
        <f t="shared" si="16"/>
        <v>Alerta</v>
      </c>
      <c r="T185" s="50">
        <f t="shared" si="11"/>
        <v>2</v>
      </c>
      <c r="U185" s="62" t="s">
        <v>332</v>
      </c>
      <c r="V185" s="60">
        <v>1</v>
      </c>
      <c r="W185" s="52" t="str">
        <f t="shared" si="12"/>
        <v>ACEPTABLE</v>
      </c>
      <c r="X185" s="60"/>
    </row>
    <row r="186" spans="1:24" ht="126">
      <c r="A186" s="109"/>
      <c r="B186" s="100"/>
      <c r="C186" s="106"/>
      <c r="D186" s="100"/>
      <c r="E186" s="100"/>
      <c r="F186" s="60"/>
      <c r="G186" s="60"/>
      <c r="H186" s="60"/>
      <c r="I186" s="60"/>
      <c r="J186" s="60" t="s">
        <v>75</v>
      </c>
      <c r="K186" s="60"/>
      <c r="L186" s="60"/>
      <c r="M186" s="60" t="s">
        <v>152</v>
      </c>
      <c r="N186" s="60" t="s">
        <v>153</v>
      </c>
      <c r="O186" s="60" t="s">
        <v>312</v>
      </c>
      <c r="P186" s="60" t="s">
        <v>88</v>
      </c>
      <c r="Q186" s="60">
        <v>2</v>
      </c>
      <c r="R186" s="60">
        <v>2</v>
      </c>
      <c r="S186" s="52" t="str">
        <f t="shared" si="16"/>
        <v>Alerta</v>
      </c>
      <c r="T186" s="50">
        <f t="shared" ref="T186:T200" si="17">IF((S186="ACEPTABLE"),1,IF((S186="ALERTA"),2,IF((S186="NO ACEPTABLE"),3," ")))</f>
        <v>2</v>
      </c>
      <c r="U186" s="62" t="s">
        <v>337</v>
      </c>
      <c r="V186" s="60">
        <v>1</v>
      </c>
      <c r="W186" s="52" t="str">
        <f t="shared" si="12"/>
        <v>ACEPTABLE</v>
      </c>
      <c r="X186" s="60"/>
    </row>
    <row r="187" spans="1:24" ht="60" customHeight="1">
      <c r="A187" s="109"/>
      <c r="B187" s="100"/>
      <c r="C187" s="106"/>
      <c r="D187" s="100"/>
      <c r="E187" s="100"/>
      <c r="F187" s="60"/>
      <c r="G187" s="60"/>
      <c r="H187" s="60"/>
      <c r="I187" s="60"/>
      <c r="J187" s="60" t="s">
        <v>75</v>
      </c>
      <c r="K187" s="60"/>
      <c r="L187" s="60"/>
      <c r="M187" s="60" t="s">
        <v>161</v>
      </c>
      <c r="N187" s="60" t="s">
        <v>162</v>
      </c>
      <c r="O187" s="60" t="s">
        <v>163</v>
      </c>
      <c r="P187" s="60" t="s">
        <v>88</v>
      </c>
      <c r="Q187" s="60">
        <v>1</v>
      </c>
      <c r="R187" s="60">
        <v>2</v>
      </c>
      <c r="S187" s="52" t="str">
        <f t="shared" si="16"/>
        <v>Aceptable</v>
      </c>
      <c r="T187" s="50">
        <f t="shared" si="17"/>
        <v>1</v>
      </c>
      <c r="U187" s="62" t="s">
        <v>331</v>
      </c>
      <c r="V187" s="60">
        <v>1</v>
      </c>
      <c r="W187" s="52" t="str">
        <f t="shared" si="12"/>
        <v>ACEPTABLE</v>
      </c>
      <c r="X187" s="60"/>
    </row>
    <row r="188" spans="1:24" ht="168">
      <c r="A188" s="110"/>
      <c r="B188" s="100"/>
      <c r="C188" s="107"/>
      <c r="D188" s="100"/>
      <c r="E188" s="100"/>
      <c r="F188" s="60"/>
      <c r="G188" s="60"/>
      <c r="H188" s="60"/>
      <c r="I188" s="60"/>
      <c r="J188" s="60" t="s">
        <v>75</v>
      </c>
      <c r="K188" s="60"/>
      <c r="L188" s="60"/>
      <c r="M188" s="60" t="s">
        <v>149</v>
      </c>
      <c r="N188" s="60" t="s">
        <v>299</v>
      </c>
      <c r="O188" s="60" t="s">
        <v>151</v>
      </c>
      <c r="P188" s="60" t="s">
        <v>88</v>
      </c>
      <c r="Q188" s="60">
        <v>1</v>
      </c>
      <c r="R188" s="60">
        <v>4</v>
      </c>
      <c r="S188" s="52" t="str">
        <f t="shared" si="16"/>
        <v>Alerta</v>
      </c>
      <c r="T188" s="50">
        <f t="shared" si="17"/>
        <v>2</v>
      </c>
      <c r="U188" s="62" t="s">
        <v>355</v>
      </c>
      <c r="V188" s="60">
        <v>1</v>
      </c>
      <c r="W188" s="52" t="str">
        <f t="shared" si="12"/>
        <v>ACEPTABLE</v>
      </c>
      <c r="X188" s="60"/>
    </row>
    <row r="189" spans="1:24" ht="76.5" customHeight="1">
      <c r="A189" s="111" t="s">
        <v>300</v>
      </c>
      <c r="B189" s="100" t="s">
        <v>75</v>
      </c>
      <c r="C189" s="105"/>
      <c r="D189" s="100" t="s">
        <v>301</v>
      </c>
      <c r="E189" s="100">
        <v>4</v>
      </c>
      <c r="F189" s="100">
        <v>5</v>
      </c>
      <c r="G189" s="60"/>
      <c r="H189" s="60"/>
      <c r="I189" s="60"/>
      <c r="J189" s="60" t="s">
        <v>75</v>
      </c>
      <c r="K189" s="60"/>
      <c r="L189" s="60"/>
      <c r="M189" s="60" t="s">
        <v>145</v>
      </c>
      <c r="N189" s="60" t="s">
        <v>302</v>
      </c>
      <c r="O189" s="60" t="s">
        <v>147</v>
      </c>
      <c r="P189" s="60" t="s">
        <v>88</v>
      </c>
      <c r="Q189" s="60">
        <v>1</v>
      </c>
      <c r="R189" s="60">
        <v>2</v>
      </c>
      <c r="S189" s="52" t="str">
        <f t="shared" si="16"/>
        <v>Aceptable</v>
      </c>
      <c r="T189" s="50">
        <f t="shared" si="17"/>
        <v>1</v>
      </c>
      <c r="U189" s="53" t="s">
        <v>326</v>
      </c>
      <c r="V189" s="60">
        <v>1</v>
      </c>
      <c r="W189" s="52" t="str">
        <f t="shared" si="12"/>
        <v>ACEPTABLE</v>
      </c>
      <c r="X189" s="60"/>
    </row>
    <row r="190" spans="1:24" ht="38.25" customHeight="1">
      <c r="A190" s="112"/>
      <c r="B190" s="100"/>
      <c r="C190" s="106"/>
      <c r="D190" s="100"/>
      <c r="E190" s="100"/>
      <c r="F190" s="100"/>
      <c r="G190" s="60"/>
      <c r="H190" s="60"/>
      <c r="I190" s="60"/>
      <c r="J190" s="60" t="s">
        <v>75</v>
      </c>
      <c r="K190" s="60"/>
      <c r="L190" s="60"/>
      <c r="M190" s="60" t="s">
        <v>177</v>
      </c>
      <c r="N190" s="60" t="s">
        <v>303</v>
      </c>
      <c r="O190" s="60" t="s">
        <v>179</v>
      </c>
      <c r="P190" s="60" t="s">
        <v>88</v>
      </c>
      <c r="Q190" s="60">
        <v>3</v>
      </c>
      <c r="R190" s="60">
        <v>2</v>
      </c>
      <c r="S190" s="52" t="str">
        <f t="shared" si="16"/>
        <v>Alerta</v>
      </c>
      <c r="T190" s="50">
        <f t="shared" si="17"/>
        <v>2</v>
      </c>
      <c r="U190" s="61" t="s">
        <v>346</v>
      </c>
      <c r="V190" s="60">
        <v>1</v>
      </c>
      <c r="W190" s="52" t="str">
        <f t="shared" si="12"/>
        <v>ACEPTABLE</v>
      </c>
      <c r="X190" s="60"/>
    </row>
    <row r="191" spans="1:24" ht="126">
      <c r="A191" s="112"/>
      <c r="B191" s="100"/>
      <c r="C191" s="106"/>
      <c r="D191" s="100"/>
      <c r="E191" s="100"/>
      <c r="F191" s="100"/>
      <c r="G191" s="60"/>
      <c r="H191" s="60"/>
      <c r="I191" s="60"/>
      <c r="J191" s="60" t="s">
        <v>75</v>
      </c>
      <c r="K191" s="60"/>
      <c r="L191" s="60"/>
      <c r="M191" s="60" t="s">
        <v>104</v>
      </c>
      <c r="N191" s="60" t="s">
        <v>293</v>
      </c>
      <c r="O191" s="60" t="s">
        <v>106</v>
      </c>
      <c r="P191" s="60" t="s">
        <v>88</v>
      </c>
      <c r="Q191" s="60">
        <v>3</v>
      </c>
      <c r="R191" s="60">
        <v>2</v>
      </c>
      <c r="S191" s="52" t="str">
        <f t="shared" si="16"/>
        <v>Alerta</v>
      </c>
      <c r="T191" s="50">
        <f t="shared" si="17"/>
        <v>2</v>
      </c>
      <c r="U191" s="59" t="s">
        <v>344</v>
      </c>
      <c r="V191" s="60">
        <v>1</v>
      </c>
      <c r="W191" s="52" t="str">
        <f t="shared" si="12"/>
        <v>ACEPTABLE</v>
      </c>
      <c r="X191" s="60"/>
    </row>
    <row r="192" spans="1:24" ht="84">
      <c r="A192" s="112"/>
      <c r="B192" s="100"/>
      <c r="C192" s="106"/>
      <c r="D192" s="100"/>
      <c r="E192" s="100"/>
      <c r="F192" s="100"/>
      <c r="G192" s="60"/>
      <c r="H192" s="60"/>
      <c r="I192" s="60"/>
      <c r="J192" s="60" t="s">
        <v>75</v>
      </c>
      <c r="K192" s="60"/>
      <c r="L192" s="60"/>
      <c r="M192" s="60" t="s">
        <v>98</v>
      </c>
      <c r="N192" s="60" t="s">
        <v>304</v>
      </c>
      <c r="O192" s="60" t="s">
        <v>135</v>
      </c>
      <c r="P192" s="60" t="s">
        <v>88</v>
      </c>
      <c r="Q192" s="60">
        <v>2</v>
      </c>
      <c r="R192" s="60">
        <v>2</v>
      </c>
      <c r="S192" s="52" t="str">
        <f t="shared" si="16"/>
        <v>Alerta</v>
      </c>
      <c r="T192" s="50">
        <f t="shared" si="17"/>
        <v>2</v>
      </c>
      <c r="U192" s="53" t="s">
        <v>320</v>
      </c>
      <c r="V192" s="60">
        <v>1</v>
      </c>
      <c r="W192" s="52" t="str">
        <f t="shared" si="12"/>
        <v>ACEPTABLE</v>
      </c>
      <c r="X192" s="60"/>
    </row>
    <row r="193" spans="1:24" ht="112">
      <c r="A193" s="112"/>
      <c r="B193" s="100"/>
      <c r="C193" s="106"/>
      <c r="D193" s="100"/>
      <c r="E193" s="100"/>
      <c r="F193" s="100"/>
      <c r="G193" s="60"/>
      <c r="H193" s="60"/>
      <c r="I193" s="60"/>
      <c r="J193" s="60" t="s">
        <v>75</v>
      </c>
      <c r="K193" s="60"/>
      <c r="L193" s="60"/>
      <c r="M193" s="60" t="s">
        <v>305</v>
      </c>
      <c r="N193" s="60" t="s">
        <v>306</v>
      </c>
      <c r="O193" s="60" t="s">
        <v>307</v>
      </c>
      <c r="P193" s="60" t="s">
        <v>88</v>
      </c>
      <c r="Q193" s="60">
        <v>3</v>
      </c>
      <c r="R193" s="60">
        <v>2</v>
      </c>
      <c r="S193" s="52" t="str">
        <f t="shared" si="16"/>
        <v>Alerta</v>
      </c>
      <c r="T193" s="50">
        <f t="shared" si="17"/>
        <v>2</v>
      </c>
      <c r="U193" s="53" t="s">
        <v>341</v>
      </c>
      <c r="V193" s="60">
        <v>1</v>
      </c>
      <c r="W193" s="52" t="str">
        <f t="shared" si="12"/>
        <v>ACEPTABLE</v>
      </c>
      <c r="X193" s="60"/>
    </row>
    <row r="194" spans="1:24" ht="168">
      <c r="A194" s="112"/>
      <c r="B194" s="100"/>
      <c r="C194" s="106"/>
      <c r="D194" s="100"/>
      <c r="E194" s="100"/>
      <c r="F194" s="100"/>
      <c r="G194" s="60"/>
      <c r="H194" s="60"/>
      <c r="I194" s="60"/>
      <c r="J194" s="60" t="s">
        <v>75</v>
      </c>
      <c r="K194" s="60"/>
      <c r="L194" s="60"/>
      <c r="M194" s="60" t="s">
        <v>159</v>
      </c>
      <c r="N194" s="60" t="s">
        <v>222</v>
      </c>
      <c r="O194" s="60" t="s">
        <v>160</v>
      </c>
      <c r="P194" s="60" t="s">
        <v>88</v>
      </c>
      <c r="Q194" s="60">
        <v>2</v>
      </c>
      <c r="R194" s="60">
        <v>3</v>
      </c>
      <c r="S194" s="52" t="str">
        <f t="shared" si="16"/>
        <v>Alerta</v>
      </c>
      <c r="T194" s="50">
        <f t="shared" si="17"/>
        <v>2</v>
      </c>
      <c r="U194" s="53" t="s">
        <v>342</v>
      </c>
      <c r="V194" s="60">
        <v>1</v>
      </c>
      <c r="W194" s="52" t="str">
        <f t="shared" si="12"/>
        <v>ACEPTABLE</v>
      </c>
      <c r="X194" s="60"/>
    </row>
    <row r="195" spans="1:24" ht="56">
      <c r="A195" s="112"/>
      <c r="B195" s="100"/>
      <c r="C195" s="106"/>
      <c r="D195" s="100"/>
      <c r="E195" s="100"/>
      <c r="F195" s="100"/>
      <c r="G195" s="60"/>
      <c r="H195" s="60"/>
      <c r="I195" s="60"/>
      <c r="J195" s="60" t="s">
        <v>75</v>
      </c>
      <c r="K195" s="60"/>
      <c r="L195" s="60"/>
      <c r="M195" s="60" t="s">
        <v>93</v>
      </c>
      <c r="N195" s="60" t="s">
        <v>235</v>
      </c>
      <c r="O195" s="60" t="s">
        <v>96</v>
      </c>
      <c r="P195" s="60" t="s">
        <v>88</v>
      </c>
      <c r="Q195" s="60">
        <v>2</v>
      </c>
      <c r="R195" s="60">
        <v>2</v>
      </c>
      <c r="S195" s="52" t="str">
        <f t="shared" si="16"/>
        <v>Alerta</v>
      </c>
      <c r="T195" s="50">
        <f t="shared" si="17"/>
        <v>2</v>
      </c>
      <c r="U195" s="53" t="s">
        <v>257</v>
      </c>
      <c r="V195" s="60">
        <v>1</v>
      </c>
      <c r="W195" s="52" t="str">
        <f t="shared" si="12"/>
        <v>ACEPTABLE</v>
      </c>
      <c r="X195" s="60"/>
    </row>
    <row r="196" spans="1:24" ht="56">
      <c r="A196" s="112"/>
      <c r="B196" s="100"/>
      <c r="C196" s="106"/>
      <c r="D196" s="100"/>
      <c r="E196" s="100"/>
      <c r="F196" s="100"/>
      <c r="G196" s="60"/>
      <c r="H196" s="60"/>
      <c r="I196" s="60"/>
      <c r="J196" s="60" t="s">
        <v>75</v>
      </c>
      <c r="K196" s="60"/>
      <c r="L196" s="60"/>
      <c r="M196" s="60" t="s">
        <v>93</v>
      </c>
      <c r="N196" s="60" t="s">
        <v>282</v>
      </c>
      <c r="O196" s="60" t="s">
        <v>96</v>
      </c>
      <c r="P196" s="60" t="s">
        <v>88</v>
      </c>
      <c r="Q196" s="60">
        <v>1</v>
      </c>
      <c r="R196" s="60">
        <v>2</v>
      </c>
      <c r="S196" s="52" t="str">
        <f t="shared" si="16"/>
        <v>Aceptable</v>
      </c>
      <c r="T196" s="50">
        <f t="shared" si="17"/>
        <v>1</v>
      </c>
      <c r="U196" s="53" t="s">
        <v>255</v>
      </c>
      <c r="V196" s="60">
        <v>1</v>
      </c>
      <c r="W196" s="52" t="str">
        <f t="shared" si="12"/>
        <v>ACEPTABLE</v>
      </c>
      <c r="X196" s="60"/>
    </row>
    <row r="197" spans="1:24" ht="70">
      <c r="A197" s="112"/>
      <c r="B197" s="100"/>
      <c r="C197" s="106"/>
      <c r="D197" s="100"/>
      <c r="E197" s="100"/>
      <c r="F197" s="100"/>
      <c r="G197" s="60"/>
      <c r="H197" s="60"/>
      <c r="I197" s="60"/>
      <c r="J197" s="60" t="s">
        <v>75</v>
      </c>
      <c r="K197" s="60"/>
      <c r="L197" s="60"/>
      <c r="M197" s="60" t="s">
        <v>225</v>
      </c>
      <c r="N197" s="60" t="s">
        <v>308</v>
      </c>
      <c r="O197" s="60" t="s">
        <v>227</v>
      </c>
      <c r="P197" s="60" t="s">
        <v>88</v>
      </c>
      <c r="Q197" s="60">
        <v>3</v>
      </c>
      <c r="R197" s="60">
        <v>2</v>
      </c>
      <c r="S197" s="52" t="str">
        <f t="shared" si="16"/>
        <v>Alerta</v>
      </c>
      <c r="T197" s="50">
        <f t="shared" si="17"/>
        <v>2</v>
      </c>
      <c r="U197" s="62" t="s">
        <v>349</v>
      </c>
      <c r="V197" s="60">
        <v>1</v>
      </c>
      <c r="W197" s="52" t="str">
        <f t="shared" si="12"/>
        <v>ACEPTABLE</v>
      </c>
      <c r="X197" s="60"/>
    </row>
    <row r="198" spans="1:24" ht="98">
      <c r="A198" s="112"/>
      <c r="B198" s="100"/>
      <c r="C198" s="106"/>
      <c r="D198" s="100"/>
      <c r="E198" s="100"/>
      <c r="F198" s="100"/>
      <c r="G198" s="60"/>
      <c r="H198" s="60"/>
      <c r="I198" s="60"/>
      <c r="J198" s="60" t="s">
        <v>75</v>
      </c>
      <c r="K198" s="60"/>
      <c r="L198" s="60"/>
      <c r="M198" s="60" t="s">
        <v>228</v>
      </c>
      <c r="N198" s="60" t="s">
        <v>309</v>
      </c>
      <c r="O198" s="60" t="s">
        <v>227</v>
      </c>
      <c r="P198" s="60" t="s">
        <v>88</v>
      </c>
      <c r="Q198" s="60">
        <v>3</v>
      </c>
      <c r="R198" s="60">
        <v>2</v>
      </c>
      <c r="S198" s="52" t="str">
        <f t="shared" si="16"/>
        <v>Alerta</v>
      </c>
      <c r="T198" s="50">
        <f t="shared" si="17"/>
        <v>2</v>
      </c>
      <c r="U198" s="62" t="s">
        <v>348</v>
      </c>
      <c r="V198" s="60">
        <v>1</v>
      </c>
      <c r="W198" s="52" t="str">
        <f t="shared" si="12"/>
        <v>ACEPTABLE</v>
      </c>
      <c r="X198" s="60"/>
    </row>
    <row r="199" spans="1:24" ht="112">
      <c r="A199" s="112"/>
      <c r="B199" s="100"/>
      <c r="C199" s="106"/>
      <c r="D199" s="100"/>
      <c r="E199" s="100"/>
      <c r="F199" s="100"/>
      <c r="G199" s="60"/>
      <c r="H199" s="60"/>
      <c r="I199" s="60"/>
      <c r="J199" s="60" t="s">
        <v>75</v>
      </c>
      <c r="K199" s="60"/>
      <c r="L199" s="60"/>
      <c r="M199" s="60" t="s">
        <v>194</v>
      </c>
      <c r="N199" s="60" t="s">
        <v>310</v>
      </c>
      <c r="O199" s="60" t="s">
        <v>196</v>
      </c>
      <c r="P199" s="60" t="s">
        <v>88</v>
      </c>
      <c r="Q199" s="60">
        <v>3</v>
      </c>
      <c r="R199" s="60">
        <v>2</v>
      </c>
      <c r="S199" s="52" t="str">
        <f t="shared" si="16"/>
        <v>Alerta</v>
      </c>
      <c r="T199" s="50">
        <f t="shared" si="17"/>
        <v>2</v>
      </c>
      <c r="U199" s="62" t="s">
        <v>332</v>
      </c>
      <c r="V199" s="60">
        <v>1</v>
      </c>
      <c r="W199" s="52" t="str">
        <f t="shared" si="12"/>
        <v>ACEPTABLE</v>
      </c>
      <c r="X199" s="60"/>
    </row>
    <row r="200" spans="1:24" ht="42">
      <c r="A200" s="113"/>
      <c r="B200" s="100"/>
      <c r="C200" s="107"/>
      <c r="D200" s="100"/>
      <c r="E200" s="100"/>
      <c r="F200" s="100"/>
      <c r="G200" s="60"/>
      <c r="H200" s="60"/>
      <c r="I200" s="60"/>
      <c r="J200" s="60" t="s">
        <v>75</v>
      </c>
      <c r="K200" s="60"/>
      <c r="L200" s="60"/>
      <c r="M200" s="60" t="s">
        <v>207</v>
      </c>
      <c r="N200" s="60" t="s">
        <v>208</v>
      </c>
      <c r="O200" s="60" t="s">
        <v>209</v>
      </c>
      <c r="P200" s="60" t="s">
        <v>88</v>
      </c>
      <c r="Q200" s="60">
        <v>1</v>
      </c>
      <c r="R200" s="60">
        <v>2</v>
      </c>
      <c r="S200" s="52" t="str">
        <f t="shared" si="16"/>
        <v>Aceptable</v>
      </c>
      <c r="T200" s="50">
        <f t="shared" si="17"/>
        <v>1</v>
      </c>
      <c r="U200" s="53" t="s">
        <v>271</v>
      </c>
      <c r="V200" s="60">
        <v>1</v>
      </c>
      <c r="W200" s="52" t="str">
        <f t="shared" ref="W200" si="18">IF(T200=" "," ",IF((T200*V200&gt;=1)*AND(T200*V200&lt;=2),"ACEPTABLE",IF((T200*V200&gt;=3)*AND(T200*V200&lt;=4),"ALERTA",IF((T200*V200&gt;=6)*AND(T200*V200&lt;=9),"NO ACEPTABLE"," "))))</f>
        <v>ACEPTABLE</v>
      </c>
      <c r="X200" s="60"/>
    </row>
  </sheetData>
  <mergeCells count="139">
    <mergeCell ref="V2:W4"/>
    <mergeCell ref="V5:W7"/>
    <mergeCell ref="X2:X4"/>
    <mergeCell ref="X5:X7"/>
    <mergeCell ref="N2:U4"/>
    <mergeCell ref="N5:U7"/>
    <mergeCell ref="E2:M4"/>
    <mergeCell ref="E5:M7"/>
    <mergeCell ref="A2:D7"/>
    <mergeCell ref="A8:X8"/>
    <mergeCell ref="A9:O9"/>
    <mergeCell ref="P9:R9"/>
    <mergeCell ref="S9:T9"/>
    <mergeCell ref="T10:T11"/>
    <mergeCell ref="U10:U11"/>
    <mergeCell ref="V10:V11"/>
    <mergeCell ref="W10:W11"/>
    <mergeCell ref="X10:X11"/>
    <mergeCell ref="N10:N11"/>
    <mergeCell ref="O10:O11"/>
    <mergeCell ref="P10:P11"/>
    <mergeCell ref="Q10:Q11"/>
    <mergeCell ref="R10:R11"/>
    <mergeCell ref="S10:S11"/>
    <mergeCell ref="A10:A11"/>
    <mergeCell ref="B10:C10"/>
    <mergeCell ref="D10:D11"/>
    <mergeCell ref="E10:I10"/>
    <mergeCell ref="J10:L10"/>
    <mergeCell ref="M10:M11"/>
    <mergeCell ref="A13:A24"/>
    <mergeCell ref="B13:B24"/>
    <mergeCell ref="D14:D27"/>
    <mergeCell ref="E14:E26"/>
    <mergeCell ref="A25:A27"/>
    <mergeCell ref="B25:B27"/>
    <mergeCell ref="B12:X12"/>
    <mergeCell ref="C13:C24"/>
    <mergeCell ref="C25:C27"/>
    <mergeCell ref="A57:A72"/>
    <mergeCell ref="D57:D64"/>
    <mergeCell ref="E57:E64"/>
    <mergeCell ref="D65:D72"/>
    <mergeCell ref="E65:E72"/>
    <mergeCell ref="A46:A52"/>
    <mergeCell ref="D46:D52"/>
    <mergeCell ref="E46:E52"/>
    <mergeCell ref="B29:B38"/>
    <mergeCell ref="C29:C38"/>
    <mergeCell ref="B39:B45"/>
    <mergeCell ref="C39:C45"/>
    <mergeCell ref="B46:B52"/>
    <mergeCell ref="A29:A38"/>
    <mergeCell ref="D29:D38"/>
    <mergeCell ref="E29:E38"/>
    <mergeCell ref="A39:A45"/>
    <mergeCell ref="D39:D45"/>
    <mergeCell ref="E39:E45"/>
    <mergeCell ref="A53:A56"/>
    <mergeCell ref="D53:D56"/>
    <mergeCell ref="E53:E56"/>
    <mergeCell ref="A74:A83"/>
    <mergeCell ref="A85:A95"/>
    <mergeCell ref="B85:B95"/>
    <mergeCell ref="D85:D95"/>
    <mergeCell ref="E85:E95"/>
    <mergeCell ref="E97:E103"/>
    <mergeCell ref="D74:D83"/>
    <mergeCell ref="B74:B83"/>
    <mergeCell ref="E74:E83"/>
    <mergeCell ref="A97:A104"/>
    <mergeCell ref="D97:D104"/>
    <mergeCell ref="C74:C83"/>
    <mergeCell ref="C85:C95"/>
    <mergeCell ref="C97:C104"/>
    <mergeCell ref="B97:B104"/>
    <mergeCell ref="A132:A139"/>
    <mergeCell ref="B132:B139"/>
    <mergeCell ref="D132:D139"/>
    <mergeCell ref="E132:E139"/>
    <mergeCell ref="A141:A151"/>
    <mergeCell ref="B141:B151"/>
    <mergeCell ref="D141:D151"/>
    <mergeCell ref="E141:E151"/>
    <mergeCell ref="E107:E109"/>
    <mergeCell ref="A110:A119"/>
    <mergeCell ref="D110:D131"/>
    <mergeCell ref="E110:E131"/>
    <mergeCell ref="A120:A131"/>
    <mergeCell ref="B120:B131"/>
    <mergeCell ref="A106:A109"/>
    <mergeCell ref="D106:D109"/>
    <mergeCell ref="B106:B109"/>
    <mergeCell ref="C106:C109"/>
    <mergeCell ref="B110:B119"/>
    <mergeCell ref="C110:C119"/>
    <mergeCell ref="C120:C131"/>
    <mergeCell ref="C132:C139"/>
    <mergeCell ref="A177:A188"/>
    <mergeCell ref="B177:B188"/>
    <mergeCell ref="D177:D188"/>
    <mergeCell ref="E177:E188"/>
    <mergeCell ref="A189:A200"/>
    <mergeCell ref="B189:B200"/>
    <mergeCell ref="D189:D200"/>
    <mergeCell ref="E189:E200"/>
    <mergeCell ref="A153:A158"/>
    <mergeCell ref="B153:B158"/>
    <mergeCell ref="D153:D158"/>
    <mergeCell ref="E153:E158"/>
    <mergeCell ref="A160:A175"/>
    <mergeCell ref="B160:B175"/>
    <mergeCell ref="D160:D175"/>
    <mergeCell ref="B176:X176"/>
    <mergeCell ref="C153:C158"/>
    <mergeCell ref="C160:C175"/>
    <mergeCell ref="C177:C188"/>
    <mergeCell ref="C189:C200"/>
    <mergeCell ref="B28:X28"/>
    <mergeCell ref="B73:X73"/>
    <mergeCell ref="B84:X84"/>
    <mergeCell ref="B96:X96"/>
    <mergeCell ref="B105:X105"/>
    <mergeCell ref="B140:X140"/>
    <mergeCell ref="B152:X152"/>
    <mergeCell ref="B159:X159"/>
    <mergeCell ref="F189:F200"/>
    <mergeCell ref="F46:F52"/>
    <mergeCell ref="I46:I52"/>
    <mergeCell ref="I57:I64"/>
    <mergeCell ref="I65:I72"/>
    <mergeCell ref="F39:F45"/>
    <mergeCell ref="I39:I45"/>
    <mergeCell ref="C46:C52"/>
    <mergeCell ref="B53:B56"/>
    <mergeCell ref="C53:C56"/>
    <mergeCell ref="B57:B72"/>
    <mergeCell ref="C57:C72"/>
    <mergeCell ref="C141:C151"/>
  </mergeCells>
  <conditionalFormatting sqref="S13:S27 S29:S72 S74:S83 S85:S95 S97:S104 S106:S139 S141:S151 S153:S158 S160:S175 S177:S200 W13:W27 W29:W72 W74:W83 W85:W95 W97:W104 W106:W139 W141:W151 W153:W158 W160:W175 W177:W200">
    <cfRule type="cellIs" dxfId="14" priority="19" stopIfTrue="1" operator="equal">
      <formula>"ACEPTABLE"</formula>
    </cfRule>
    <cfRule type="cellIs" dxfId="13" priority="20" stopIfTrue="1" operator="equal">
      <formula>"ALERTA"</formula>
    </cfRule>
    <cfRule type="cellIs" dxfId="12" priority="21" stopIfTrue="1" operator="equal">
      <formula>"NO ACEPTABLE"</formula>
    </cfRule>
  </conditionalFormatting>
  <conditionalFormatting sqref="W10:W11">
    <cfRule type="cellIs" dxfId="11" priority="16" stopIfTrue="1" operator="equal">
      <formula>"ACEPTABLE"</formula>
    </cfRule>
    <cfRule type="cellIs" dxfId="10" priority="17" stopIfTrue="1" operator="equal">
      <formula>"ALERTA"</formula>
    </cfRule>
    <cfRule type="cellIs" dxfId="9" priority="18" stopIfTrue="1" operator="equal">
      <formula>"NO ACEPTABLE"</formula>
    </cfRule>
  </conditionalFormatting>
  <conditionalFormatting sqref="X129:X130">
    <cfRule type="cellIs" dxfId="8" priority="4" stopIfTrue="1" operator="equal">
      <formula>"ACEPTABLE"</formula>
    </cfRule>
    <cfRule type="cellIs" dxfId="7" priority="5" stopIfTrue="1" operator="equal">
      <formula>"ALERTA"</formula>
    </cfRule>
    <cfRule type="cellIs" dxfId="6" priority="6" stopIfTrue="1" operator="equal">
      <formula>"NO ACEPTABLE"</formula>
    </cfRule>
  </conditionalFormatting>
  <conditionalFormatting sqref="X175">
    <cfRule type="cellIs" dxfId="5" priority="1" stopIfTrue="1" operator="equal">
      <formula>"ACEPTABLE"</formula>
    </cfRule>
    <cfRule type="cellIs" dxfId="4" priority="2" stopIfTrue="1" operator="equal">
      <formula>"ALERTA"</formula>
    </cfRule>
    <cfRule type="cellIs" dxfId="3" priority="3" stopIfTrue="1" operator="equal">
      <formula>"NO ACEPTABLE"</formula>
    </cfRule>
  </conditionalFormatting>
  <dataValidations count="2">
    <dataValidation type="list" allowBlank="1" showInputMessage="1" showErrorMessage="1" sqref="WVO982811:WWF982811 WLS982811:WMJ982811 WBW982811:WCN982811 VSA982811:VSR982811 VIE982811:VIV982811 UYI982811:UYZ982811 UOM982811:UPD982811 UEQ982811:UFH982811 TUU982811:TVL982811 TKY982811:TLP982811 TBC982811:TBT982811 SRG982811:SRX982811 SHK982811:SIB982811 RXO982811:RYF982811 RNS982811:ROJ982811 RDW982811:REN982811 QUA982811:QUR982811 QKE982811:QKV982811 QAI982811:QAZ982811 PQM982811:PRD982811 PGQ982811:PHH982811 OWU982811:OXL982811 OMY982811:ONP982811 ODC982811:ODT982811 NTG982811:NTX982811 NJK982811:NKB982811 MZO982811:NAF982811 MPS982811:MQJ982811 MFW982811:MGN982811 LWA982811:LWR982811 LME982811:LMV982811 LCI982811:LCZ982811 KSM982811:KTD982811 KIQ982811:KJH982811 JYU982811:JZL982811 JOY982811:JPP982811 JFC982811:JFT982811 IVG982811:IVX982811 ILK982811:IMB982811 IBO982811:ICF982811 HRS982811:HSJ982811 HHW982811:HIN982811 GYA982811:GYR982811 GOE982811:GOV982811 GEI982811:GEZ982811 FUM982811:FVD982811 FKQ982811:FLH982811 FAU982811:FBL982811 EQY982811:ERP982811 EHC982811:EHT982811 DXG982811:DXX982811 DNK982811:DOB982811 DDO982811:DEF982811 CTS982811:CUJ982811 CJW982811:CKN982811 CAA982811:CAR982811 BQE982811:BQV982811 BGI982811:BGZ982811 AWM982811:AXD982811 AMQ982811:ANH982811 ACU982811:ADL982811 SY982811:TP982811 JC982811:JT982811 B982814:X982814 WVO917275:WWF917275 WLS917275:WMJ917275 WBW917275:WCN917275 VSA917275:VSR917275 VIE917275:VIV917275 UYI917275:UYZ917275 UOM917275:UPD917275 UEQ917275:UFH917275 TUU917275:TVL917275 TKY917275:TLP917275 TBC917275:TBT917275 SRG917275:SRX917275 SHK917275:SIB917275 RXO917275:RYF917275 RNS917275:ROJ917275 RDW917275:REN917275 QUA917275:QUR917275 QKE917275:QKV917275 QAI917275:QAZ917275 PQM917275:PRD917275 PGQ917275:PHH917275 OWU917275:OXL917275 OMY917275:ONP917275 ODC917275:ODT917275 NTG917275:NTX917275 NJK917275:NKB917275 MZO917275:NAF917275 MPS917275:MQJ917275 MFW917275:MGN917275 LWA917275:LWR917275 LME917275:LMV917275 LCI917275:LCZ917275 KSM917275:KTD917275 KIQ917275:KJH917275 JYU917275:JZL917275 JOY917275:JPP917275 JFC917275:JFT917275 IVG917275:IVX917275 ILK917275:IMB917275 IBO917275:ICF917275 HRS917275:HSJ917275 HHW917275:HIN917275 GYA917275:GYR917275 GOE917275:GOV917275 GEI917275:GEZ917275 FUM917275:FVD917275 FKQ917275:FLH917275 FAU917275:FBL917275 EQY917275:ERP917275 EHC917275:EHT917275 DXG917275:DXX917275 DNK917275:DOB917275 DDO917275:DEF917275 CTS917275:CUJ917275 CJW917275:CKN917275 CAA917275:CAR917275 BQE917275:BQV917275 BGI917275:BGZ917275 AWM917275:AXD917275 AMQ917275:ANH917275 ACU917275:ADL917275 SY917275:TP917275 JC917275:JT917275 B917278:X917278 WVO851739:WWF851739 WLS851739:WMJ851739 WBW851739:WCN851739 VSA851739:VSR851739 VIE851739:VIV851739 UYI851739:UYZ851739 UOM851739:UPD851739 UEQ851739:UFH851739 TUU851739:TVL851739 TKY851739:TLP851739 TBC851739:TBT851739 SRG851739:SRX851739 SHK851739:SIB851739 RXO851739:RYF851739 RNS851739:ROJ851739 RDW851739:REN851739 QUA851739:QUR851739 QKE851739:QKV851739 QAI851739:QAZ851739 PQM851739:PRD851739 PGQ851739:PHH851739 OWU851739:OXL851739 OMY851739:ONP851739 ODC851739:ODT851739 NTG851739:NTX851739 NJK851739:NKB851739 MZO851739:NAF851739 MPS851739:MQJ851739 MFW851739:MGN851739 LWA851739:LWR851739 LME851739:LMV851739 LCI851739:LCZ851739 KSM851739:KTD851739 KIQ851739:KJH851739 JYU851739:JZL851739 JOY851739:JPP851739 JFC851739:JFT851739 IVG851739:IVX851739 ILK851739:IMB851739 IBO851739:ICF851739 HRS851739:HSJ851739 HHW851739:HIN851739 GYA851739:GYR851739 GOE851739:GOV851739 GEI851739:GEZ851739 FUM851739:FVD851739 FKQ851739:FLH851739 FAU851739:FBL851739 EQY851739:ERP851739 EHC851739:EHT851739 DXG851739:DXX851739 DNK851739:DOB851739 DDO851739:DEF851739 CTS851739:CUJ851739 CJW851739:CKN851739 CAA851739:CAR851739 BQE851739:BQV851739 BGI851739:BGZ851739 AWM851739:AXD851739 AMQ851739:ANH851739 ACU851739:ADL851739 SY851739:TP851739 JC851739:JT851739 B851742:X851742 WVO786203:WWF786203 WLS786203:WMJ786203 WBW786203:WCN786203 VSA786203:VSR786203 VIE786203:VIV786203 UYI786203:UYZ786203 UOM786203:UPD786203 UEQ786203:UFH786203 TUU786203:TVL786203 TKY786203:TLP786203 TBC786203:TBT786203 SRG786203:SRX786203 SHK786203:SIB786203 RXO786203:RYF786203 RNS786203:ROJ786203 RDW786203:REN786203 QUA786203:QUR786203 QKE786203:QKV786203 QAI786203:QAZ786203 PQM786203:PRD786203 PGQ786203:PHH786203 OWU786203:OXL786203 OMY786203:ONP786203 ODC786203:ODT786203 NTG786203:NTX786203 NJK786203:NKB786203 MZO786203:NAF786203 MPS786203:MQJ786203 MFW786203:MGN786203 LWA786203:LWR786203 LME786203:LMV786203 LCI786203:LCZ786203 KSM786203:KTD786203 KIQ786203:KJH786203 JYU786203:JZL786203 JOY786203:JPP786203 JFC786203:JFT786203 IVG786203:IVX786203 ILK786203:IMB786203 IBO786203:ICF786203 HRS786203:HSJ786203 HHW786203:HIN786203 GYA786203:GYR786203 GOE786203:GOV786203 GEI786203:GEZ786203 FUM786203:FVD786203 FKQ786203:FLH786203 FAU786203:FBL786203 EQY786203:ERP786203 EHC786203:EHT786203 DXG786203:DXX786203 DNK786203:DOB786203 DDO786203:DEF786203 CTS786203:CUJ786203 CJW786203:CKN786203 CAA786203:CAR786203 BQE786203:BQV786203 BGI786203:BGZ786203 AWM786203:AXD786203 AMQ786203:ANH786203 ACU786203:ADL786203 SY786203:TP786203 JC786203:JT786203 B786206:X786206 WVO720667:WWF720667 WLS720667:WMJ720667 WBW720667:WCN720667 VSA720667:VSR720667 VIE720667:VIV720667 UYI720667:UYZ720667 UOM720667:UPD720667 UEQ720667:UFH720667 TUU720667:TVL720667 TKY720667:TLP720667 TBC720667:TBT720667 SRG720667:SRX720667 SHK720667:SIB720667 RXO720667:RYF720667 RNS720667:ROJ720667 RDW720667:REN720667 QUA720667:QUR720667 QKE720667:QKV720667 QAI720667:QAZ720667 PQM720667:PRD720667 PGQ720667:PHH720667 OWU720667:OXL720667 OMY720667:ONP720667 ODC720667:ODT720667 NTG720667:NTX720667 NJK720667:NKB720667 MZO720667:NAF720667 MPS720667:MQJ720667 MFW720667:MGN720667 LWA720667:LWR720667 LME720667:LMV720667 LCI720667:LCZ720667 KSM720667:KTD720667 KIQ720667:KJH720667 JYU720667:JZL720667 JOY720667:JPP720667 JFC720667:JFT720667 IVG720667:IVX720667 ILK720667:IMB720667 IBO720667:ICF720667 HRS720667:HSJ720667 HHW720667:HIN720667 GYA720667:GYR720667 GOE720667:GOV720667 GEI720667:GEZ720667 FUM720667:FVD720667 FKQ720667:FLH720667 FAU720667:FBL720667 EQY720667:ERP720667 EHC720667:EHT720667 DXG720667:DXX720667 DNK720667:DOB720667 DDO720667:DEF720667 CTS720667:CUJ720667 CJW720667:CKN720667 CAA720667:CAR720667 BQE720667:BQV720667 BGI720667:BGZ720667 AWM720667:AXD720667 AMQ720667:ANH720667 ACU720667:ADL720667 SY720667:TP720667 JC720667:JT720667 B720670:X720670 WVO655131:WWF655131 WLS655131:WMJ655131 WBW655131:WCN655131 VSA655131:VSR655131 VIE655131:VIV655131 UYI655131:UYZ655131 UOM655131:UPD655131 UEQ655131:UFH655131 TUU655131:TVL655131 TKY655131:TLP655131 TBC655131:TBT655131 SRG655131:SRX655131 SHK655131:SIB655131 RXO655131:RYF655131 RNS655131:ROJ655131 RDW655131:REN655131 QUA655131:QUR655131 QKE655131:QKV655131 QAI655131:QAZ655131 PQM655131:PRD655131 PGQ655131:PHH655131 OWU655131:OXL655131 OMY655131:ONP655131 ODC655131:ODT655131 NTG655131:NTX655131 NJK655131:NKB655131 MZO655131:NAF655131 MPS655131:MQJ655131 MFW655131:MGN655131 LWA655131:LWR655131 LME655131:LMV655131 LCI655131:LCZ655131 KSM655131:KTD655131 KIQ655131:KJH655131 JYU655131:JZL655131 JOY655131:JPP655131 JFC655131:JFT655131 IVG655131:IVX655131 ILK655131:IMB655131 IBO655131:ICF655131 HRS655131:HSJ655131 HHW655131:HIN655131 GYA655131:GYR655131 GOE655131:GOV655131 GEI655131:GEZ655131 FUM655131:FVD655131 FKQ655131:FLH655131 FAU655131:FBL655131 EQY655131:ERP655131 EHC655131:EHT655131 DXG655131:DXX655131 DNK655131:DOB655131 DDO655131:DEF655131 CTS655131:CUJ655131 CJW655131:CKN655131 CAA655131:CAR655131 BQE655131:BQV655131 BGI655131:BGZ655131 AWM655131:AXD655131 AMQ655131:ANH655131 ACU655131:ADL655131 SY655131:TP655131 JC655131:JT655131 B655134:X655134 WVO589595:WWF589595 WLS589595:WMJ589595 WBW589595:WCN589595 VSA589595:VSR589595 VIE589595:VIV589595 UYI589595:UYZ589595 UOM589595:UPD589595 UEQ589595:UFH589595 TUU589595:TVL589595 TKY589595:TLP589595 TBC589595:TBT589595 SRG589595:SRX589595 SHK589595:SIB589595 RXO589595:RYF589595 RNS589595:ROJ589595 RDW589595:REN589595 QUA589595:QUR589595 QKE589595:QKV589595 QAI589595:QAZ589595 PQM589595:PRD589595 PGQ589595:PHH589595 OWU589595:OXL589595 OMY589595:ONP589595 ODC589595:ODT589595 NTG589595:NTX589595 NJK589595:NKB589595 MZO589595:NAF589595 MPS589595:MQJ589595 MFW589595:MGN589595 LWA589595:LWR589595 LME589595:LMV589595 LCI589595:LCZ589595 KSM589595:KTD589595 KIQ589595:KJH589595 JYU589595:JZL589595 JOY589595:JPP589595 JFC589595:JFT589595 IVG589595:IVX589595 ILK589595:IMB589595 IBO589595:ICF589595 HRS589595:HSJ589595 HHW589595:HIN589595 GYA589595:GYR589595 GOE589595:GOV589595 GEI589595:GEZ589595 FUM589595:FVD589595 FKQ589595:FLH589595 FAU589595:FBL589595 EQY589595:ERP589595 EHC589595:EHT589595 DXG589595:DXX589595 DNK589595:DOB589595 DDO589595:DEF589595 CTS589595:CUJ589595 CJW589595:CKN589595 CAA589595:CAR589595 BQE589595:BQV589595 BGI589595:BGZ589595 AWM589595:AXD589595 AMQ589595:ANH589595 ACU589595:ADL589595 SY589595:TP589595 JC589595:JT589595 B589598:X589598 WVO524059:WWF524059 WLS524059:WMJ524059 WBW524059:WCN524059 VSA524059:VSR524059 VIE524059:VIV524059 UYI524059:UYZ524059 UOM524059:UPD524059 UEQ524059:UFH524059 TUU524059:TVL524059 TKY524059:TLP524059 TBC524059:TBT524059 SRG524059:SRX524059 SHK524059:SIB524059 RXO524059:RYF524059 RNS524059:ROJ524059 RDW524059:REN524059 QUA524059:QUR524059 QKE524059:QKV524059 QAI524059:QAZ524059 PQM524059:PRD524059 PGQ524059:PHH524059 OWU524059:OXL524059 OMY524059:ONP524059 ODC524059:ODT524059 NTG524059:NTX524059 NJK524059:NKB524059 MZO524059:NAF524059 MPS524059:MQJ524059 MFW524059:MGN524059 LWA524059:LWR524059 LME524059:LMV524059 LCI524059:LCZ524059 KSM524059:KTD524059 KIQ524059:KJH524059 JYU524059:JZL524059 JOY524059:JPP524059 JFC524059:JFT524059 IVG524059:IVX524059 ILK524059:IMB524059 IBO524059:ICF524059 HRS524059:HSJ524059 HHW524059:HIN524059 GYA524059:GYR524059 GOE524059:GOV524059 GEI524059:GEZ524059 FUM524059:FVD524059 FKQ524059:FLH524059 FAU524059:FBL524059 EQY524059:ERP524059 EHC524059:EHT524059 DXG524059:DXX524059 DNK524059:DOB524059 DDO524059:DEF524059 CTS524059:CUJ524059 CJW524059:CKN524059 CAA524059:CAR524059 BQE524059:BQV524059 BGI524059:BGZ524059 AWM524059:AXD524059 AMQ524059:ANH524059 ACU524059:ADL524059 SY524059:TP524059 JC524059:JT524059 B524062:X524062 WVO458523:WWF458523 WLS458523:WMJ458523 WBW458523:WCN458523 VSA458523:VSR458523 VIE458523:VIV458523 UYI458523:UYZ458523 UOM458523:UPD458523 UEQ458523:UFH458523 TUU458523:TVL458523 TKY458523:TLP458523 TBC458523:TBT458523 SRG458523:SRX458523 SHK458523:SIB458523 RXO458523:RYF458523 RNS458523:ROJ458523 RDW458523:REN458523 QUA458523:QUR458523 QKE458523:QKV458523 QAI458523:QAZ458523 PQM458523:PRD458523 PGQ458523:PHH458523 OWU458523:OXL458523 OMY458523:ONP458523 ODC458523:ODT458523 NTG458523:NTX458523 NJK458523:NKB458523 MZO458523:NAF458523 MPS458523:MQJ458523 MFW458523:MGN458523 LWA458523:LWR458523 LME458523:LMV458523 LCI458523:LCZ458523 KSM458523:KTD458523 KIQ458523:KJH458523 JYU458523:JZL458523 JOY458523:JPP458523 JFC458523:JFT458523 IVG458523:IVX458523 ILK458523:IMB458523 IBO458523:ICF458523 HRS458523:HSJ458523 HHW458523:HIN458523 GYA458523:GYR458523 GOE458523:GOV458523 GEI458523:GEZ458523 FUM458523:FVD458523 FKQ458523:FLH458523 FAU458523:FBL458523 EQY458523:ERP458523 EHC458523:EHT458523 DXG458523:DXX458523 DNK458523:DOB458523 DDO458523:DEF458523 CTS458523:CUJ458523 CJW458523:CKN458523 CAA458523:CAR458523 BQE458523:BQV458523 BGI458523:BGZ458523 AWM458523:AXD458523 AMQ458523:ANH458523 ACU458523:ADL458523 SY458523:TP458523 JC458523:JT458523 B458526:X458526 WVO392987:WWF392987 WLS392987:WMJ392987 WBW392987:WCN392987 VSA392987:VSR392987 VIE392987:VIV392987 UYI392987:UYZ392987 UOM392987:UPD392987 UEQ392987:UFH392987 TUU392987:TVL392987 TKY392987:TLP392987 TBC392987:TBT392987 SRG392987:SRX392987 SHK392987:SIB392987 RXO392987:RYF392987 RNS392987:ROJ392987 RDW392987:REN392987 QUA392987:QUR392987 QKE392987:QKV392987 QAI392987:QAZ392987 PQM392987:PRD392987 PGQ392987:PHH392987 OWU392987:OXL392987 OMY392987:ONP392987 ODC392987:ODT392987 NTG392987:NTX392987 NJK392987:NKB392987 MZO392987:NAF392987 MPS392987:MQJ392987 MFW392987:MGN392987 LWA392987:LWR392987 LME392987:LMV392987 LCI392987:LCZ392987 KSM392987:KTD392987 KIQ392987:KJH392987 JYU392987:JZL392987 JOY392987:JPP392987 JFC392987:JFT392987 IVG392987:IVX392987 ILK392987:IMB392987 IBO392987:ICF392987 HRS392987:HSJ392987 HHW392987:HIN392987 GYA392987:GYR392987 GOE392987:GOV392987 GEI392987:GEZ392987 FUM392987:FVD392987 FKQ392987:FLH392987 FAU392987:FBL392987 EQY392987:ERP392987 EHC392987:EHT392987 DXG392987:DXX392987 DNK392987:DOB392987 DDO392987:DEF392987 CTS392987:CUJ392987 CJW392987:CKN392987 CAA392987:CAR392987 BQE392987:BQV392987 BGI392987:BGZ392987 AWM392987:AXD392987 AMQ392987:ANH392987 ACU392987:ADL392987 SY392987:TP392987 JC392987:JT392987 B392990:X392990 WVO327451:WWF327451 WLS327451:WMJ327451 WBW327451:WCN327451 VSA327451:VSR327451 VIE327451:VIV327451 UYI327451:UYZ327451 UOM327451:UPD327451 UEQ327451:UFH327451 TUU327451:TVL327451 TKY327451:TLP327451 TBC327451:TBT327451 SRG327451:SRX327451 SHK327451:SIB327451 RXO327451:RYF327451 RNS327451:ROJ327451 RDW327451:REN327451 QUA327451:QUR327451 QKE327451:QKV327451 QAI327451:QAZ327451 PQM327451:PRD327451 PGQ327451:PHH327451 OWU327451:OXL327451 OMY327451:ONP327451 ODC327451:ODT327451 NTG327451:NTX327451 NJK327451:NKB327451 MZO327451:NAF327451 MPS327451:MQJ327451 MFW327451:MGN327451 LWA327451:LWR327451 LME327451:LMV327451 LCI327451:LCZ327451 KSM327451:KTD327451 KIQ327451:KJH327451 JYU327451:JZL327451 JOY327451:JPP327451 JFC327451:JFT327451 IVG327451:IVX327451 ILK327451:IMB327451 IBO327451:ICF327451 HRS327451:HSJ327451 HHW327451:HIN327451 GYA327451:GYR327451 GOE327451:GOV327451 GEI327451:GEZ327451 FUM327451:FVD327451 FKQ327451:FLH327451 FAU327451:FBL327451 EQY327451:ERP327451 EHC327451:EHT327451 DXG327451:DXX327451 DNK327451:DOB327451 DDO327451:DEF327451 CTS327451:CUJ327451 CJW327451:CKN327451 CAA327451:CAR327451 BQE327451:BQV327451 BGI327451:BGZ327451 AWM327451:AXD327451 AMQ327451:ANH327451 ACU327451:ADL327451 SY327451:TP327451 JC327451:JT327451 B327454:X327454 WVO261915:WWF261915 WLS261915:WMJ261915 WBW261915:WCN261915 VSA261915:VSR261915 VIE261915:VIV261915 UYI261915:UYZ261915 UOM261915:UPD261915 UEQ261915:UFH261915 TUU261915:TVL261915 TKY261915:TLP261915 TBC261915:TBT261915 SRG261915:SRX261915 SHK261915:SIB261915 RXO261915:RYF261915 RNS261915:ROJ261915 RDW261915:REN261915 QUA261915:QUR261915 QKE261915:QKV261915 QAI261915:QAZ261915 PQM261915:PRD261915 PGQ261915:PHH261915 OWU261915:OXL261915 OMY261915:ONP261915 ODC261915:ODT261915 NTG261915:NTX261915 NJK261915:NKB261915 MZO261915:NAF261915 MPS261915:MQJ261915 MFW261915:MGN261915 LWA261915:LWR261915 LME261915:LMV261915 LCI261915:LCZ261915 KSM261915:KTD261915 KIQ261915:KJH261915 JYU261915:JZL261915 JOY261915:JPP261915 JFC261915:JFT261915 IVG261915:IVX261915 ILK261915:IMB261915 IBO261915:ICF261915 HRS261915:HSJ261915 HHW261915:HIN261915 GYA261915:GYR261915 GOE261915:GOV261915 GEI261915:GEZ261915 FUM261915:FVD261915 FKQ261915:FLH261915 FAU261915:FBL261915 EQY261915:ERP261915 EHC261915:EHT261915 DXG261915:DXX261915 DNK261915:DOB261915 DDO261915:DEF261915 CTS261915:CUJ261915 CJW261915:CKN261915 CAA261915:CAR261915 BQE261915:BQV261915 BGI261915:BGZ261915 AWM261915:AXD261915 AMQ261915:ANH261915 ACU261915:ADL261915 SY261915:TP261915 JC261915:JT261915 B261918:X261918 WVO196379:WWF196379 WLS196379:WMJ196379 WBW196379:WCN196379 VSA196379:VSR196379 VIE196379:VIV196379 UYI196379:UYZ196379 UOM196379:UPD196379 UEQ196379:UFH196379 TUU196379:TVL196379 TKY196379:TLP196379 TBC196379:TBT196379 SRG196379:SRX196379 SHK196379:SIB196379 RXO196379:RYF196379 RNS196379:ROJ196379 RDW196379:REN196379 QUA196379:QUR196379 QKE196379:QKV196379 QAI196379:QAZ196379 PQM196379:PRD196379 PGQ196379:PHH196379 OWU196379:OXL196379 OMY196379:ONP196379 ODC196379:ODT196379 NTG196379:NTX196379 NJK196379:NKB196379 MZO196379:NAF196379 MPS196379:MQJ196379 MFW196379:MGN196379 LWA196379:LWR196379 LME196379:LMV196379 LCI196379:LCZ196379 KSM196379:KTD196379 KIQ196379:KJH196379 JYU196379:JZL196379 JOY196379:JPP196379 JFC196379:JFT196379 IVG196379:IVX196379 ILK196379:IMB196379 IBO196379:ICF196379 HRS196379:HSJ196379 HHW196379:HIN196379 GYA196379:GYR196379 GOE196379:GOV196379 GEI196379:GEZ196379 FUM196379:FVD196379 FKQ196379:FLH196379 FAU196379:FBL196379 EQY196379:ERP196379 EHC196379:EHT196379 DXG196379:DXX196379 DNK196379:DOB196379 DDO196379:DEF196379 CTS196379:CUJ196379 CJW196379:CKN196379 CAA196379:CAR196379 BQE196379:BQV196379 BGI196379:BGZ196379 AWM196379:AXD196379 AMQ196379:ANH196379 ACU196379:ADL196379 SY196379:TP196379 JC196379:JT196379 B196382:X196382 WVO130843:WWF130843 WLS130843:WMJ130843 WBW130843:WCN130843 VSA130843:VSR130843 VIE130843:VIV130843 UYI130843:UYZ130843 UOM130843:UPD130843 UEQ130843:UFH130843 TUU130843:TVL130843 TKY130843:TLP130843 TBC130843:TBT130843 SRG130843:SRX130843 SHK130843:SIB130843 RXO130843:RYF130843 RNS130843:ROJ130843 RDW130843:REN130843 QUA130843:QUR130843 QKE130843:QKV130843 QAI130843:QAZ130843 PQM130843:PRD130843 PGQ130843:PHH130843 OWU130843:OXL130843 OMY130843:ONP130843 ODC130843:ODT130843 NTG130843:NTX130843 NJK130843:NKB130843 MZO130843:NAF130843 MPS130843:MQJ130843 MFW130843:MGN130843 LWA130843:LWR130843 LME130843:LMV130843 LCI130843:LCZ130843 KSM130843:KTD130843 KIQ130843:KJH130843 JYU130843:JZL130843 JOY130843:JPP130843 JFC130843:JFT130843 IVG130843:IVX130843 ILK130843:IMB130843 IBO130843:ICF130843 HRS130843:HSJ130843 HHW130843:HIN130843 GYA130843:GYR130843 GOE130843:GOV130843 GEI130843:GEZ130843 FUM130843:FVD130843 FKQ130843:FLH130843 FAU130843:FBL130843 EQY130843:ERP130843 EHC130843:EHT130843 DXG130843:DXX130843 DNK130843:DOB130843 DDO130843:DEF130843 CTS130843:CUJ130843 CJW130843:CKN130843 CAA130843:CAR130843 BQE130843:BQV130843 BGI130843:BGZ130843 AWM130843:AXD130843 AMQ130843:ANH130843 ACU130843:ADL130843 SY130843:TP130843 JC130843:JT130843 B130846:X130846 WVO65307:WWF65307 WLS65307:WMJ65307 WBW65307:WCN65307 VSA65307:VSR65307 VIE65307:VIV65307 UYI65307:UYZ65307 UOM65307:UPD65307 UEQ65307:UFH65307 TUU65307:TVL65307 TKY65307:TLP65307 TBC65307:TBT65307 SRG65307:SRX65307 SHK65307:SIB65307 RXO65307:RYF65307 RNS65307:ROJ65307 RDW65307:REN65307 QUA65307:QUR65307 QKE65307:QKV65307 QAI65307:QAZ65307 PQM65307:PRD65307 PGQ65307:PHH65307 OWU65307:OXL65307 OMY65307:ONP65307 ODC65307:ODT65307 NTG65307:NTX65307 NJK65307:NKB65307 MZO65307:NAF65307 MPS65307:MQJ65307 MFW65307:MGN65307 LWA65307:LWR65307 LME65307:LMV65307 LCI65307:LCZ65307 KSM65307:KTD65307 KIQ65307:KJH65307 JYU65307:JZL65307 JOY65307:JPP65307 JFC65307:JFT65307 IVG65307:IVX65307 ILK65307:IMB65307 IBO65307:ICF65307 HRS65307:HSJ65307 HHW65307:HIN65307 GYA65307:GYR65307 GOE65307:GOV65307 GEI65307:GEZ65307 FUM65307:FVD65307 FKQ65307:FLH65307 FAU65307:FBL65307 EQY65307:ERP65307 EHC65307:EHT65307 DXG65307:DXX65307 DNK65307:DOB65307 DDO65307:DEF65307 CTS65307:CUJ65307 CJW65307:CKN65307 CAA65307:CAR65307 BQE65307:BQV65307 BGI65307:BGZ65307 AWM65307:AXD65307 AMQ65307:ANH65307 ACU65307:ADL65307 SY65307:TP65307 JC65307:JT65307 B65310:X65310" xr:uid="{00000000-0002-0000-0200-000000000000}">
      <formula1>#REF!</formula1>
    </dataValidation>
    <dataValidation type="list" allowBlank="1" showInputMessage="1" showErrorMessage="1" sqref="V13:V27 V29:V72" xr:uid="{00000000-0002-0000-0200-000001000000}">
      <formula1>$AB$13:$AB$15</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R66"/>
  <sheetViews>
    <sheetView tabSelected="1" zoomScale="60" zoomScaleNormal="60" workbookViewId="0">
      <selection activeCell="AB7" sqref="AB7"/>
    </sheetView>
  </sheetViews>
  <sheetFormatPr baseColWidth="10" defaultRowHeight="14.5"/>
  <cols>
    <col min="1" max="1" width="37" customWidth="1"/>
    <col min="2" max="3" width="7.36328125" customWidth="1"/>
    <col min="4" max="4" width="15.90625" customWidth="1"/>
    <col min="5" max="9" width="7.36328125" customWidth="1"/>
    <col min="10" max="12" width="5.6328125" customWidth="1"/>
    <col min="13" max="13" width="34.36328125" customWidth="1"/>
    <col min="14" max="14" width="19" customWidth="1"/>
    <col min="15" max="15" width="23.08984375" customWidth="1"/>
    <col min="19" max="19" width="18" customWidth="1"/>
    <col min="20" max="20" width="6.453125" customWidth="1"/>
    <col min="21" max="21" width="47.54296875" customWidth="1"/>
    <col min="22" max="22" width="22.36328125" customWidth="1"/>
    <col min="23" max="23" width="25.6328125" customWidth="1"/>
    <col min="24" max="24" width="25.453125" customWidth="1"/>
  </cols>
  <sheetData>
    <row r="2" spans="1:44" s="37" customFormat="1" ht="19.5" customHeight="1">
      <c r="A2" s="154"/>
      <c r="B2" s="154"/>
      <c r="C2" s="154"/>
      <c r="D2" s="154"/>
      <c r="E2" s="156" t="s">
        <v>390</v>
      </c>
      <c r="F2" s="157"/>
      <c r="G2" s="157"/>
      <c r="H2" s="158"/>
      <c r="I2" s="165" t="s">
        <v>408</v>
      </c>
      <c r="J2" s="165"/>
      <c r="K2" s="165"/>
      <c r="L2" s="165"/>
      <c r="M2" s="165"/>
      <c r="N2" s="165"/>
      <c r="O2" s="165"/>
      <c r="P2" s="165"/>
      <c r="Q2" s="165"/>
      <c r="R2" s="165"/>
      <c r="S2" s="165"/>
      <c r="T2" s="165"/>
      <c r="U2" s="165"/>
      <c r="V2" s="165"/>
      <c r="W2" s="166" t="s">
        <v>392</v>
      </c>
      <c r="X2" s="169" t="s">
        <v>407</v>
      </c>
    </row>
    <row r="3" spans="1:44" s="37" customFormat="1" ht="19.5" customHeight="1">
      <c r="A3" s="154"/>
      <c r="B3" s="154"/>
      <c r="C3" s="154"/>
      <c r="D3" s="154"/>
      <c r="E3" s="159"/>
      <c r="F3" s="160"/>
      <c r="G3" s="160"/>
      <c r="H3" s="161"/>
      <c r="I3" s="165"/>
      <c r="J3" s="165"/>
      <c r="K3" s="165"/>
      <c r="L3" s="165"/>
      <c r="M3" s="165"/>
      <c r="N3" s="165"/>
      <c r="O3" s="165"/>
      <c r="P3" s="165"/>
      <c r="Q3" s="165"/>
      <c r="R3" s="165"/>
      <c r="S3" s="165"/>
      <c r="T3" s="165"/>
      <c r="U3" s="165"/>
      <c r="V3" s="165"/>
      <c r="W3" s="167"/>
      <c r="X3" s="169"/>
    </row>
    <row r="4" spans="1:44" s="37" customFormat="1" ht="19.5" customHeight="1">
      <c r="A4" s="154"/>
      <c r="B4" s="154"/>
      <c r="C4" s="154"/>
      <c r="D4" s="154"/>
      <c r="E4" s="162"/>
      <c r="F4" s="163"/>
      <c r="G4" s="163"/>
      <c r="H4" s="164"/>
      <c r="I4" s="165"/>
      <c r="J4" s="165"/>
      <c r="K4" s="165"/>
      <c r="L4" s="165"/>
      <c r="M4" s="165"/>
      <c r="N4" s="165"/>
      <c r="O4" s="165"/>
      <c r="P4" s="165"/>
      <c r="Q4" s="165"/>
      <c r="R4" s="165"/>
      <c r="S4" s="165"/>
      <c r="T4" s="165"/>
      <c r="U4" s="165"/>
      <c r="V4" s="165"/>
      <c r="W4" s="168"/>
      <c r="X4" s="169"/>
    </row>
    <row r="5" spans="1:44" s="37" customFormat="1" ht="19.5" customHeight="1">
      <c r="A5" s="154"/>
      <c r="B5" s="154"/>
      <c r="C5" s="154"/>
      <c r="D5" s="154"/>
      <c r="E5" s="156" t="s">
        <v>393</v>
      </c>
      <c r="F5" s="157"/>
      <c r="G5" s="157"/>
      <c r="H5" s="158"/>
      <c r="I5" s="165" t="s">
        <v>406</v>
      </c>
      <c r="J5" s="165"/>
      <c r="K5" s="165"/>
      <c r="L5" s="165"/>
      <c r="M5" s="165"/>
      <c r="N5" s="165"/>
      <c r="O5" s="165"/>
      <c r="P5" s="165"/>
      <c r="Q5" s="165"/>
      <c r="R5" s="165"/>
      <c r="S5" s="165"/>
      <c r="T5" s="165"/>
      <c r="U5" s="165"/>
      <c r="V5" s="165"/>
      <c r="W5" s="166" t="s">
        <v>395</v>
      </c>
      <c r="X5" s="170">
        <v>1</v>
      </c>
    </row>
    <row r="6" spans="1:44" s="37" customFormat="1" ht="19.5" customHeight="1">
      <c r="A6" s="154"/>
      <c r="B6" s="154"/>
      <c r="C6" s="154"/>
      <c r="D6" s="154"/>
      <c r="E6" s="159"/>
      <c r="F6" s="160"/>
      <c r="G6" s="160"/>
      <c r="H6" s="161"/>
      <c r="I6" s="165"/>
      <c r="J6" s="165"/>
      <c r="K6" s="165"/>
      <c r="L6" s="165"/>
      <c r="M6" s="165"/>
      <c r="N6" s="165"/>
      <c r="O6" s="165"/>
      <c r="P6" s="165"/>
      <c r="Q6" s="165"/>
      <c r="R6" s="165"/>
      <c r="S6" s="165"/>
      <c r="T6" s="165"/>
      <c r="U6" s="165"/>
      <c r="V6" s="165"/>
      <c r="W6" s="167"/>
      <c r="X6" s="170"/>
    </row>
    <row r="7" spans="1:44" s="37" customFormat="1" ht="19.5" customHeight="1">
      <c r="A7" s="154"/>
      <c r="B7" s="154"/>
      <c r="C7" s="154"/>
      <c r="D7" s="154"/>
      <c r="E7" s="162"/>
      <c r="F7" s="163"/>
      <c r="G7" s="163"/>
      <c r="H7" s="164"/>
      <c r="I7" s="165"/>
      <c r="J7" s="165"/>
      <c r="K7" s="165"/>
      <c r="L7" s="165"/>
      <c r="M7" s="165"/>
      <c r="N7" s="165"/>
      <c r="O7" s="165"/>
      <c r="P7" s="165"/>
      <c r="Q7" s="165"/>
      <c r="R7" s="165"/>
      <c r="S7" s="165"/>
      <c r="T7" s="165"/>
      <c r="U7" s="165"/>
      <c r="V7" s="165"/>
      <c r="W7" s="168"/>
      <c r="X7" s="170"/>
    </row>
    <row r="8" spans="1:44" s="37" customFormat="1" ht="16.5" customHeight="1">
      <c r="A8" s="155" t="s">
        <v>87</v>
      </c>
      <c r="B8" s="155"/>
      <c r="C8" s="155"/>
      <c r="D8" s="155"/>
      <c r="E8" s="155"/>
      <c r="F8" s="155"/>
      <c r="G8" s="155"/>
      <c r="H8" s="155"/>
      <c r="I8" s="155"/>
      <c r="J8" s="155"/>
      <c r="K8" s="155"/>
      <c r="L8" s="155"/>
      <c r="M8" s="155"/>
      <c r="N8" s="155"/>
      <c r="O8" s="155"/>
      <c r="P8" s="155"/>
      <c r="Q8" s="155"/>
      <c r="R8" s="155"/>
      <c r="S8" s="155"/>
      <c r="T8" s="155"/>
      <c r="U8" s="155"/>
      <c r="V8" s="155"/>
      <c r="W8" s="155"/>
      <c r="X8" s="155"/>
    </row>
    <row r="9" spans="1:44" s="37" customFormat="1" ht="18" customHeight="1">
      <c r="A9" s="149" t="s">
        <v>89</v>
      </c>
      <c r="B9" s="149"/>
      <c r="C9" s="149"/>
      <c r="D9" s="149"/>
      <c r="E9" s="149"/>
      <c r="F9" s="149"/>
      <c r="G9" s="149"/>
      <c r="H9" s="149"/>
      <c r="I9" s="149"/>
      <c r="J9" s="149"/>
      <c r="K9" s="149"/>
      <c r="L9" s="149"/>
      <c r="M9" s="149"/>
      <c r="N9" s="149"/>
      <c r="O9" s="149"/>
      <c r="P9" s="149" t="s">
        <v>79</v>
      </c>
      <c r="Q9" s="149"/>
      <c r="R9" s="149"/>
      <c r="S9" s="149" t="s">
        <v>80</v>
      </c>
      <c r="T9" s="149"/>
      <c r="U9" s="72" t="s">
        <v>81</v>
      </c>
      <c r="V9" s="73"/>
      <c r="W9" s="73"/>
      <c r="X9" s="73"/>
    </row>
    <row r="10" spans="1:44" s="37" customFormat="1" ht="39" customHeight="1">
      <c r="A10" s="150" t="s">
        <v>1</v>
      </c>
      <c r="B10" s="151" t="s">
        <v>2</v>
      </c>
      <c r="C10" s="151"/>
      <c r="D10" s="151" t="s">
        <v>3</v>
      </c>
      <c r="E10" s="151" t="s">
        <v>4</v>
      </c>
      <c r="F10" s="151"/>
      <c r="G10" s="151"/>
      <c r="H10" s="151"/>
      <c r="I10" s="151"/>
      <c r="J10" s="151" t="s">
        <v>82</v>
      </c>
      <c r="K10" s="151"/>
      <c r="L10" s="151"/>
      <c r="M10" s="152" t="s">
        <v>16</v>
      </c>
      <c r="N10" s="152" t="s">
        <v>17</v>
      </c>
      <c r="O10" s="152" t="s">
        <v>83</v>
      </c>
      <c r="P10" s="175" t="s">
        <v>84</v>
      </c>
      <c r="Q10" s="175" t="s">
        <v>78</v>
      </c>
      <c r="R10" s="175" t="s">
        <v>77</v>
      </c>
      <c r="S10" s="175" t="s">
        <v>5</v>
      </c>
      <c r="T10" s="172" t="s">
        <v>6</v>
      </c>
      <c r="U10" s="173" t="s">
        <v>383</v>
      </c>
      <c r="V10" s="174" t="s">
        <v>7</v>
      </c>
      <c r="W10" s="174" t="s">
        <v>8</v>
      </c>
      <c r="X10" s="174" t="s">
        <v>90</v>
      </c>
    </row>
    <row r="11" spans="1:44" s="37" customFormat="1" ht="101.25" customHeight="1">
      <c r="A11" s="150"/>
      <c r="B11" s="74" t="s">
        <v>9</v>
      </c>
      <c r="C11" s="74" t="s">
        <v>10</v>
      </c>
      <c r="D11" s="151"/>
      <c r="E11" s="74" t="s">
        <v>11</v>
      </c>
      <c r="F11" s="74" t="s">
        <v>12</v>
      </c>
      <c r="G11" s="74" t="s">
        <v>13</v>
      </c>
      <c r="H11" s="74" t="s">
        <v>14</v>
      </c>
      <c r="I11" s="74" t="s">
        <v>15</v>
      </c>
      <c r="J11" s="74" t="s">
        <v>85</v>
      </c>
      <c r="K11" s="74" t="s">
        <v>313</v>
      </c>
      <c r="L11" s="74" t="s">
        <v>86</v>
      </c>
      <c r="M11" s="152"/>
      <c r="N11" s="152"/>
      <c r="O11" s="152"/>
      <c r="P11" s="175"/>
      <c r="Q11" s="175"/>
      <c r="R11" s="175"/>
      <c r="S11" s="175"/>
      <c r="T11" s="172"/>
      <c r="U11" s="173"/>
      <c r="V11" s="174"/>
      <c r="W11" s="174"/>
      <c r="X11" s="174"/>
      <c r="AR11" s="37" t="s">
        <v>76</v>
      </c>
    </row>
    <row r="12" spans="1:44" ht="43.5" customHeight="1">
      <c r="A12" s="69" t="s">
        <v>0</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row>
    <row r="13" spans="1:44" hidden="1">
      <c r="A13" s="70" t="s">
        <v>0</v>
      </c>
      <c r="B13" s="153" t="s">
        <v>396</v>
      </c>
      <c r="C13" s="153"/>
      <c r="D13" s="153"/>
      <c r="E13" s="153"/>
      <c r="F13" s="153"/>
      <c r="G13" s="153"/>
      <c r="H13" s="153"/>
      <c r="I13" s="153"/>
      <c r="J13" s="153"/>
      <c r="K13" s="153"/>
      <c r="L13" s="153"/>
      <c r="M13" s="153"/>
      <c r="N13" s="153"/>
      <c r="O13" s="153"/>
      <c r="P13" s="153"/>
      <c r="Q13" s="153"/>
      <c r="R13" s="153"/>
      <c r="S13" s="153"/>
      <c r="T13" s="153"/>
      <c r="U13" s="153"/>
      <c r="V13" s="153"/>
      <c r="W13" s="153"/>
      <c r="X13" s="153"/>
    </row>
    <row r="14" spans="1:44" hidden="1">
      <c r="A14" s="71"/>
      <c r="B14" s="71"/>
      <c r="C14" s="71"/>
      <c r="D14" s="71"/>
      <c r="E14" s="71"/>
      <c r="F14" s="71"/>
      <c r="G14" s="71"/>
      <c r="H14" s="71"/>
      <c r="I14" s="71"/>
      <c r="J14" s="71"/>
      <c r="K14" s="71"/>
      <c r="L14" s="71"/>
      <c r="M14" s="71"/>
      <c r="N14" s="71"/>
      <c r="O14" s="71"/>
      <c r="P14" s="71"/>
      <c r="Q14" s="71"/>
      <c r="R14" s="71"/>
      <c r="S14" s="71"/>
      <c r="T14" s="71"/>
      <c r="U14" s="71"/>
      <c r="V14" s="71"/>
      <c r="W14" s="71"/>
      <c r="X14" s="71"/>
    </row>
    <row r="15" spans="1:44" hidden="1">
      <c r="A15" s="70" t="s">
        <v>0</v>
      </c>
      <c r="B15" s="153" t="s">
        <v>397</v>
      </c>
      <c r="C15" s="153"/>
      <c r="D15" s="153"/>
      <c r="E15" s="153"/>
      <c r="F15" s="153"/>
      <c r="G15" s="153"/>
      <c r="H15" s="153"/>
      <c r="I15" s="153"/>
      <c r="J15" s="153"/>
      <c r="K15" s="153"/>
      <c r="L15" s="153"/>
      <c r="M15" s="153"/>
      <c r="N15" s="153"/>
      <c r="O15" s="153"/>
      <c r="P15" s="153"/>
      <c r="Q15" s="153"/>
      <c r="R15" s="153"/>
      <c r="S15" s="153"/>
      <c r="T15" s="153"/>
      <c r="U15" s="153"/>
      <c r="V15" s="153"/>
      <c r="W15" s="153"/>
      <c r="X15" s="153"/>
    </row>
    <row r="16" spans="1:44" hidden="1">
      <c r="A16" s="71"/>
      <c r="B16" s="71"/>
      <c r="C16" s="71"/>
      <c r="D16" s="71"/>
      <c r="E16" s="71"/>
      <c r="F16" s="71"/>
      <c r="G16" s="71"/>
      <c r="H16" s="71"/>
      <c r="I16" s="71"/>
      <c r="J16" s="71"/>
      <c r="K16" s="71"/>
      <c r="L16" s="71"/>
      <c r="M16" s="71"/>
      <c r="N16" s="71"/>
      <c r="O16" s="71"/>
      <c r="P16" s="71"/>
      <c r="Q16" s="71"/>
      <c r="R16" s="71"/>
      <c r="S16" s="71"/>
      <c r="T16" s="71"/>
      <c r="U16" s="71"/>
      <c r="V16" s="71"/>
      <c r="W16" s="71"/>
      <c r="X16" s="71"/>
    </row>
    <row r="17" spans="1:24" hidden="1">
      <c r="A17" s="70" t="s">
        <v>0</v>
      </c>
      <c r="B17" s="153" t="s">
        <v>398</v>
      </c>
      <c r="C17" s="153"/>
      <c r="D17" s="153"/>
      <c r="E17" s="153"/>
      <c r="F17" s="153"/>
      <c r="G17" s="153"/>
      <c r="H17" s="153"/>
      <c r="I17" s="153"/>
      <c r="J17" s="153"/>
      <c r="K17" s="153"/>
      <c r="L17" s="153"/>
      <c r="M17" s="153"/>
      <c r="N17" s="153"/>
      <c r="O17" s="153"/>
      <c r="P17" s="153"/>
      <c r="Q17" s="153"/>
      <c r="R17" s="153"/>
      <c r="S17" s="153"/>
      <c r="T17" s="153"/>
      <c r="U17" s="153"/>
      <c r="V17" s="153"/>
      <c r="W17" s="153"/>
      <c r="X17" s="153"/>
    </row>
    <row r="18" spans="1:24" hidden="1">
      <c r="A18" s="71"/>
      <c r="B18" s="71"/>
      <c r="C18" s="71"/>
      <c r="D18" s="71"/>
      <c r="E18" s="71"/>
      <c r="F18" s="71"/>
      <c r="G18" s="71"/>
      <c r="H18" s="71"/>
      <c r="I18" s="71"/>
      <c r="J18" s="71"/>
      <c r="K18" s="71"/>
      <c r="L18" s="71"/>
      <c r="M18" s="71"/>
      <c r="N18" s="71"/>
      <c r="O18" s="71"/>
      <c r="P18" s="71"/>
      <c r="Q18" s="71"/>
      <c r="R18" s="71"/>
      <c r="S18" s="71"/>
      <c r="T18" s="71"/>
      <c r="U18" s="71"/>
      <c r="V18" s="71"/>
      <c r="W18" s="71"/>
      <c r="X18" s="71"/>
    </row>
    <row r="19" spans="1:24" hidden="1">
      <c r="A19" s="70" t="s">
        <v>0</v>
      </c>
      <c r="B19" s="153" t="s">
        <v>399</v>
      </c>
      <c r="C19" s="153"/>
      <c r="D19" s="153"/>
      <c r="E19" s="153"/>
      <c r="F19" s="153"/>
      <c r="G19" s="153"/>
      <c r="H19" s="153"/>
      <c r="I19" s="153"/>
      <c r="J19" s="153"/>
      <c r="K19" s="153"/>
      <c r="L19" s="153"/>
      <c r="M19" s="153"/>
      <c r="N19" s="153"/>
      <c r="O19" s="153"/>
      <c r="P19" s="153"/>
      <c r="Q19" s="153"/>
      <c r="R19" s="153"/>
      <c r="S19" s="153"/>
      <c r="T19" s="153"/>
      <c r="U19" s="153"/>
      <c r="V19" s="153"/>
      <c r="W19" s="153"/>
      <c r="X19" s="153"/>
    </row>
    <row r="20" spans="1:24" hidden="1">
      <c r="A20" s="71"/>
      <c r="B20" s="71"/>
      <c r="C20" s="71"/>
      <c r="D20" s="71"/>
      <c r="E20" s="71"/>
      <c r="F20" s="71"/>
      <c r="G20" s="71"/>
      <c r="H20" s="71"/>
      <c r="I20" s="71"/>
      <c r="J20" s="71"/>
      <c r="K20" s="71"/>
      <c r="L20" s="71"/>
      <c r="M20" s="71"/>
      <c r="N20" s="71"/>
      <c r="O20" s="71"/>
      <c r="P20" s="71"/>
      <c r="Q20" s="71"/>
      <c r="R20" s="71"/>
      <c r="S20" s="71"/>
      <c r="T20" s="71"/>
      <c r="U20" s="71"/>
      <c r="V20" s="71"/>
      <c r="W20" s="71"/>
      <c r="X20" s="71"/>
    </row>
    <row r="21" spans="1:24" hidden="1">
      <c r="A21" s="70" t="s">
        <v>0</v>
      </c>
      <c r="B21" s="153" t="s">
        <v>400</v>
      </c>
      <c r="C21" s="153"/>
      <c r="D21" s="153"/>
      <c r="E21" s="153"/>
      <c r="F21" s="153"/>
      <c r="G21" s="153"/>
      <c r="H21" s="153"/>
      <c r="I21" s="153"/>
      <c r="J21" s="153"/>
      <c r="K21" s="153"/>
      <c r="L21" s="153"/>
      <c r="M21" s="153"/>
      <c r="N21" s="153"/>
      <c r="O21" s="153"/>
      <c r="P21" s="153"/>
      <c r="Q21" s="153"/>
      <c r="R21" s="153"/>
      <c r="S21" s="153"/>
      <c r="T21" s="153"/>
      <c r="U21" s="153"/>
      <c r="V21" s="153"/>
      <c r="W21" s="153"/>
      <c r="X21" s="153"/>
    </row>
    <row r="22" spans="1:24" hidden="1">
      <c r="A22" s="71"/>
      <c r="B22" s="71"/>
      <c r="C22" s="71"/>
      <c r="D22" s="71"/>
      <c r="E22" s="71"/>
      <c r="F22" s="71"/>
      <c r="G22" s="71"/>
      <c r="H22" s="71"/>
      <c r="I22" s="71"/>
      <c r="J22" s="71"/>
      <c r="K22" s="71"/>
      <c r="L22" s="71"/>
      <c r="M22" s="71"/>
      <c r="N22" s="71"/>
      <c r="O22" s="71"/>
      <c r="P22" s="71"/>
      <c r="Q22" s="71"/>
      <c r="R22" s="71"/>
      <c r="S22" s="71"/>
      <c r="T22" s="71"/>
      <c r="U22" s="71"/>
      <c r="V22" s="71"/>
      <c r="W22" s="71"/>
      <c r="X22" s="71"/>
    </row>
    <row r="23" spans="1:24" hidden="1">
      <c r="A23" s="70" t="s">
        <v>0</v>
      </c>
      <c r="B23" s="153" t="s">
        <v>401</v>
      </c>
      <c r="C23" s="153"/>
      <c r="D23" s="153"/>
      <c r="E23" s="153"/>
      <c r="F23" s="153"/>
      <c r="G23" s="153"/>
      <c r="H23" s="153"/>
      <c r="I23" s="153"/>
      <c r="J23" s="153"/>
      <c r="K23" s="153"/>
      <c r="L23" s="153"/>
      <c r="M23" s="153"/>
      <c r="N23" s="153"/>
      <c r="O23" s="153"/>
      <c r="P23" s="153"/>
      <c r="Q23" s="153"/>
      <c r="R23" s="153"/>
      <c r="S23" s="153"/>
      <c r="T23" s="153"/>
      <c r="U23" s="153"/>
      <c r="V23" s="153"/>
      <c r="W23" s="153"/>
      <c r="X23" s="153"/>
    </row>
    <row r="24" spans="1:24" hidden="1">
      <c r="A24" s="71"/>
      <c r="B24" s="71"/>
      <c r="C24" s="71"/>
      <c r="D24" s="71"/>
      <c r="E24" s="71"/>
      <c r="F24" s="71"/>
      <c r="G24" s="71"/>
      <c r="H24" s="71"/>
      <c r="I24" s="71"/>
      <c r="J24" s="71"/>
      <c r="K24" s="71"/>
      <c r="L24" s="71"/>
      <c r="M24" s="71"/>
      <c r="N24" s="71"/>
      <c r="O24" s="71"/>
      <c r="P24" s="71"/>
      <c r="Q24" s="71"/>
      <c r="R24" s="71"/>
      <c r="S24" s="71"/>
      <c r="T24" s="71"/>
      <c r="U24" s="71"/>
      <c r="V24" s="71"/>
      <c r="W24" s="71"/>
      <c r="X24" s="71"/>
    </row>
    <row r="25" spans="1:24" hidden="1">
      <c r="A25" s="70" t="s">
        <v>0</v>
      </c>
      <c r="B25" s="153" t="s">
        <v>365</v>
      </c>
      <c r="C25" s="153"/>
      <c r="D25" s="153"/>
      <c r="E25" s="153"/>
      <c r="F25" s="153"/>
      <c r="G25" s="153"/>
      <c r="H25" s="153"/>
      <c r="I25" s="153"/>
      <c r="J25" s="153"/>
      <c r="K25" s="153"/>
      <c r="L25" s="153"/>
      <c r="M25" s="153"/>
      <c r="N25" s="153"/>
      <c r="O25" s="153"/>
      <c r="P25" s="153"/>
      <c r="Q25" s="153"/>
      <c r="R25" s="153"/>
      <c r="S25" s="153"/>
      <c r="T25" s="153"/>
      <c r="U25" s="153"/>
      <c r="V25" s="153"/>
      <c r="W25" s="153"/>
      <c r="X25" s="153"/>
    </row>
    <row r="26" spans="1:24" hidden="1">
      <c r="A26" s="71"/>
      <c r="B26" s="71"/>
      <c r="C26" s="71"/>
      <c r="D26" s="71"/>
      <c r="E26" s="71"/>
      <c r="F26" s="71"/>
      <c r="G26" s="71"/>
      <c r="H26" s="71"/>
      <c r="I26" s="71"/>
      <c r="J26" s="71"/>
      <c r="K26" s="71"/>
      <c r="L26" s="71"/>
      <c r="M26" s="71"/>
      <c r="N26" s="71"/>
      <c r="O26" s="71"/>
      <c r="P26" s="71"/>
      <c r="Q26" s="71"/>
      <c r="R26" s="71"/>
      <c r="S26" s="71"/>
      <c r="T26" s="71"/>
      <c r="U26" s="71"/>
      <c r="V26" s="71"/>
      <c r="W26" s="71"/>
      <c r="X26" s="71"/>
    </row>
    <row r="27" spans="1:24" hidden="1">
      <c r="A27" s="70" t="s">
        <v>0</v>
      </c>
      <c r="B27" s="153" t="s">
        <v>402</v>
      </c>
      <c r="C27" s="153"/>
      <c r="D27" s="153"/>
      <c r="E27" s="153"/>
      <c r="F27" s="153"/>
      <c r="G27" s="153"/>
      <c r="H27" s="153"/>
      <c r="I27" s="153"/>
      <c r="J27" s="153"/>
      <c r="K27" s="153"/>
      <c r="L27" s="153"/>
      <c r="M27" s="153"/>
      <c r="N27" s="153"/>
      <c r="O27" s="153"/>
      <c r="P27" s="153"/>
      <c r="Q27" s="153"/>
      <c r="R27" s="153"/>
      <c r="S27" s="153"/>
      <c r="T27" s="153"/>
      <c r="U27" s="153"/>
      <c r="V27" s="153"/>
      <c r="W27" s="153"/>
      <c r="X27" s="153"/>
    </row>
    <row r="28" spans="1:24" hidden="1">
      <c r="A28" s="71"/>
      <c r="B28" s="71"/>
      <c r="C28" s="71"/>
      <c r="D28" s="71"/>
      <c r="E28" s="71"/>
      <c r="F28" s="71"/>
      <c r="G28" s="71"/>
      <c r="H28" s="71"/>
      <c r="I28" s="71"/>
      <c r="J28" s="71"/>
      <c r="K28" s="71"/>
      <c r="L28" s="71"/>
      <c r="M28" s="71"/>
      <c r="N28" s="71"/>
      <c r="O28" s="71"/>
      <c r="P28" s="71"/>
      <c r="Q28" s="71"/>
      <c r="R28" s="71"/>
      <c r="S28" s="71"/>
      <c r="T28" s="71"/>
      <c r="U28" s="71"/>
      <c r="V28" s="71"/>
      <c r="W28" s="71"/>
      <c r="X28" s="71"/>
    </row>
    <row r="29" spans="1:24" hidden="1">
      <c r="A29" s="70" t="s">
        <v>0</v>
      </c>
      <c r="B29" s="153" t="s">
        <v>403</v>
      </c>
      <c r="C29" s="153"/>
      <c r="D29" s="153"/>
      <c r="E29" s="153"/>
      <c r="F29" s="153"/>
      <c r="G29" s="153"/>
      <c r="H29" s="153"/>
      <c r="I29" s="153"/>
      <c r="J29" s="153"/>
      <c r="K29" s="153"/>
      <c r="L29" s="153"/>
      <c r="M29" s="153"/>
      <c r="N29" s="153"/>
      <c r="O29" s="153"/>
      <c r="P29" s="153"/>
      <c r="Q29" s="153"/>
      <c r="R29" s="153"/>
      <c r="S29" s="153"/>
      <c r="T29" s="153"/>
      <c r="U29" s="153"/>
      <c r="V29" s="153"/>
      <c r="W29" s="153"/>
      <c r="X29" s="153"/>
    </row>
    <row r="30" spans="1:24" hidden="1">
      <c r="A30" s="71"/>
      <c r="B30" s="71"/>
      <c r="C30" s="71"/>
      <c r="D30" s="71"/>
      <c r="E30" s="71"/>
      <c r="F30" s="71"/>
      <c r="G30" s="71"/>
      <c r="H30" s="71"/>
      <c r="I30" s="71"/>
      <c r="J30" s="71"/>
      <c r="K30" s="71"/>
      <c r="L30" s="71"/>
      <c r="M30" s="71"/>
      <c r="N30" s="71"/>
      <c r="O30" s="71"/>
      <c r="P30" s="71"/>
      <c r="Q30" s="71"/>
      <c r="R30" s="71"/>
      <c r="S30" s="71"/>
      <c r="T30" s="71"/>
      <c r="U30" s="71"/>
      <c r="V30" s="71"/>
      <c r="W30" s="71"/>
      <c r="X30" s="71"/>
    </row>
    <row r="31" spans="1:24" hidden="1">
      <c r="A31" s="70" t="s">
        <v>0</v>
      </c>
      <c r="B31" s="153" t="s">
        <v>404</v>
      </c>
      <c r="C31" s="153"/>
      <c r="D31" s="153"/>
      <c r="E31" s="153"/>
      <c r="F31" s="153"/>
      <c r="G31" s="153"/>
      <c r="H31" s="153"/>
      <c r="I31" s="153"/>
      <c r="J31" s="153"/>
      <c r="K31" s="153"/>
      <c r="L31" s="153"/>
      <c r="M31" s="153"/>
      <c r="N31" s="153"/>
      <c r="O31" s="153"/>
      <c r="P31" s="153"/>
      <c r="Q31" s="153"/>
      <c r="R31" s="153"/>
      <c r="S31" s="153"/>
      <c r="T31" s="153"/>
      <c r="U31" s="153"/>
      <c r="V31" s="153"/>
      <c r="W31" s="153"/>
      <c r="X31" s="153"/>
    </row>
    <row r="32" spans="1:24" hidden="1">
      <c r="A32" s="71"/>
      <c r="B32" s="71"/>
      <c r="C32" s="71"/>
      <c r="D32" s="71"/>
      <c r="E32" s="71"/>
      <c r="F32" s="71"/>
      <c r="G32" s="71"/>
      <c r="H32" s="71"/>
      <c r="I32" s="71"/>
      <c r="J32" s="71"/>
      <c r="K32" s="71"/>
      <c r="L32" s="71"/>
      <c r="M32" s="71"/>
      <c r="N32" s="71"/>
      <c r="O32" s="71"/>
      <c r="P32" s="71"/>
      <c r="Q32" s="71"/>
      <c r="R32" s="71"/>
      <c r="S32" s="71"/>
      <c r="T32" s="71"/>
      <c r="U32" s="71"/>
      <c r="V32" s="71"/>
      <c r="W32" s="71"/>
      <c r="X32" s="71"/>
    </row>
    <row r="33" spans="1:24" hidden="1">
      <c r="A33" s="70" t="s">
        <v>0</v>
      </c>
      <c r="B33" s="153" t="s">
        <v>405</v>
      </c>
      <c r="C33" s="153"/>
      <c r="D33" s="153"/>
      <c r="E33" s="153"/>
      <c r="F33" s="153"/>
      <c r="G33" s="153"/>
      <c r="H33" s="153"/>
      <c r="I33" s="153"/>
      <c r="J33" s="153"/>
      <c r="K33" s="153"/>
      <c r="L33" s="153"/>
      <c r="M33" s="153"/>
      <c r="N33" s="153"/>
      <c r="O33" s="153"/>
      <c r="P33" s="153"/>
      <c r="Q33" s="153"/>
      <c r="R33" s="153"/>
      <c r="S33" s="153"/>
      <c r="T33" s="153"/>
      <c r="U33" s="153"/>
      <c r="V33" s="153"/>
      <c r="W33" s="153"/>
      <c r="X33" s="153"/>
    </row>
    <row r="34" spans="1:24" hidden="1">
      <c r="A34" s="71"/>
      <c r="B34" s="71"/>
      <c r="C34" s="71"/>
      <c r="D34" s="71"/>
      <c r="E34" s="71"/>
      <c r="F34" s="71"/>
      <c r="G34" s="71"/>
      <c r="H34" s="71"/>
      <c r="I34" s="71"/>
      <c r="J34" s="71"/>
      <c r="K34" s="71"/>
      <c r="L34" s="71"/>
      <c r="M34" s="71"/>
      <c r="N34" s="71"/>
      <c r="O34" s="71"/>
      <c r="P34" s="71"/>
      <c r="Q34" s="71"/>
      <c r="R34" s="71"/>
      <c r="S34" s="71"/>
      <c r="T34" s="71"/>
      <c r="U34" s="71"/>
      <c r="V34" s="71"/>
      <c r="W34" s="71"/>
      <c r="X34" s="71"/>
    </row>
    <row r="35" spans="1:24">
      <c r="A35" s="71"/>
      <c r="B35" s="71"/>
      <c r="C35" s="71"/>
      <c r="D35" s="71"/>
      <c r="E35" s="71"/>
      <c r="F35" s="71"/>
      <c r="G35" s="71"/>
      <c r="H35" s="71"/>
      <c r="I35" s="71"/>
      <c r="J35" s="71"/>
      <c r="K35" s="71"/>
      <c r="L35" s="71"/>
      <c r="M35" s="71"/>
      <c r="N35" s="71"/>
      <c r="O35" s="71"/>
      <c r="P35" s="71"/>
      <c r="Q35" s="71"/>
      <c r="R35" s="71"/>
      <c r="S35" s="71"/>
      <c r="T35" s="71"/>
      <c r="U35" s="71"/>
      <c r="V35" s="71"/>
      <c r="W35" s="71"/>
      <c r="X35" s="71"/>
    </row>
    <row r="36" spans="1:24">
      <c r="A36" s="71"/>
      <c r="B36" s="71"/>
      <c r="C36" s="71"/>
      <c r="D36" s="71"/>
      <c r="E36" s="71"/>
      <c r="F36" s="71"/>
      <c r="G36" s="71"/>
      <c r="H36" s="71"/>
      <c r="I36" s="71"/>
      <c r="J36" s="71"/>
      <c r="K36" s="71"/>
      <c r="L36" s="71"/>
      <c r="M36" s="71"/>
      <c r="N36" s="71"/>
      <c r="O36" s="71"/>
      <c r="P36" s="71"/>
      <c r="Q36" s="71"/>
      <c r="R36" s="71"/>
      <c r="S36" s="71"/>
      <c r="T36" s="71"/>
      <c r="U36" s="71"/>
      <c r="V36" s="71"/>
      <c r="W36" s="71"/>
      <c r="X36" s="71"/>
    </row>
    <row r="37" spans="1:24">
      <c r="A37" s="71"/>
      <c r="B37" s="71"/>
      <c r="C37" s="71"/>
      <c r="D37" s="71"/>
      <c r="E37" s="71"/>
      <c r="F37" s="71"/>
      <c r="G37" s="71"/>
      <c r="H37" s="71"/>
      <c r="I37" s="71"/>
      <c r="J37" s="71"/>
      <c r="K37" s="71"/>
      <c r="L37" s="71"/>
      <c r="M37" s="71"/>
      <c r="N37" s="71"/>
      <c r="O37" s="71"/>
      <c r="P37" s="71"/>
      <c r="Q37" s="71"/>
      <c r="R37" s="71"/>
      <c r="S37" s="71"/>
      <c r="T37" s="71"/>
      <c r="U37" s="71"/>
      <c r="V37" s="71"/>
      <c r="W37" s="71"/>
      <c r="X37" s="71"/>
    </row>
    <row r="38" spans="1:24">
      <c r="A38" s="71"/>
      <c r="B38" s="71"/>
      <c r="C38" s="71"/>
      <c r="D38" s="71"/>
      <c r="E38" s="71"/>
      <c r="F38" s="71"/>
      <c r="G38" s="71"/>
      <c r="H38" s="71"/>
      <c r="I38" s="71"/>
      <c r="J38" s="71"/>
      <c r="K38" s="71"/>
      <c r="L38" s="71"/>
      <c r="M38" s="71"/>
      <c r="N38" s="71"/>
      <c r="O38" s="71"/>
      <c r="P38" s="71"/>
      <c r="Q38" s="71"/>
      <c r="R38" s="71"/>
      <c r="S38" s="71"/>
      <c r="T38" s="71"/>
      <c r="U38" s="71"/>
      <c r="V38" s="71"/>
      <c r="W38" s="71"/>
      <c r="X38" s="71"/>
    </row>
    <row r="39" spans="1:24">
      <c r="A39" s="71"/>
      <c r="B39" s="71"/>
      <c r="C39" s="71"/>
      <c r="D39" s="71"/>
      <c r="E39" s="71"/>
      <c r="F39" s="71"/>
      <c r="G39" s="71"/>
      <c r="H39" s="71"/>
      <c r="I39" s="71"/>
      <c r="J39" s="71"/>
      <c r="K39" s="71"/>
      <c r="L39" s="71"/>
      <c r="M39" s="71"/>
      <c r="N39" s="71"/>
      <c r="O39" s="71"/>
      <c r="P39" s="71"/>
      <c r="Q39" s="71"/>
      <c r="R39" s="71"/>
      <c r="S39" s="71"/>
      <c r="T39" s="71"/>
      <c r="U39" s="71"/>
      <c r="V39" s="71"/>
      <c r="W39" s="71"/>
      <c r="X39" s="71"/>
    </row>
    <row r="40" spans="1:24">
      <c r="A40" s="71"/>
      <c r="B40" s="71"/>
      <c r="C40" s="71"/>
      <c r="D40" s="71"/>
      <c r="E40" s="71"/>
      <c r="F40" s="71"/>
      <c r="G40" s="71"/>
      <c r="H40" s="71"/>
      <c r="I40" s="71"/>
      <c r="J40" s="71"/>
      <c r="K40" s="71"/>
      <c r="L40" s="71"/>
      <c r="M40" s="71"/>
      <c r="N40" s="71"/>
      <c r="O40" s="71"/>
      <c r="P40" s="71"/>
      <c r="Q40" s="71"/>
      <c r="R40" s="71"/>
      <c r="S40" s="71"/>
      <c r="T40" s="71"/>
      <c r="U40" s="71"/>
      <c r="V40" s="71"/>
      <c r="W40" s="71"/>
      <c r="X40" s="71"/>
    </row>
    <row r="41" spans="1:24">
      <c r="A41" s="71"/>
      <c r="B41" s="71"/>
      <c r="C41" s="71"/>
      <c r="D41" s="71"/>
      <c r="E41" s="71"/>
      <c r="F41" s="71"/>
      <c r="G41" s="71"/>
      <c r="H41" s="71"/>
      <c r="I41" s="71"/>
      <c r="J41" s="71"/>
      <c r="K41" s="71"/>
      <c r="L41" s="71"/>
      <c r="M41" s="71"/>
      <c r="N41" s="71"/>
      <c r="O41" s="71"/>
      <c r="P41" s="71"/>
      <c r="Q41" s="71"/>
      <c r="R41" s="71"/>
      <c r="S41" s="71"/>
      <c r="T41" s="71"/>
      <c r="U41" s="71"/>
      <c r="V41" s="71"/>
      <c r="W41" s="71"/>
      <c r="X41" s="71"/>
    </row>
    <row r="42" spans="1:24">
      <c r="A42" s="71"/>
      <c r="B42" s="71"/>
      <c r="C42" s="71"/>
      <c r="D42" s="71"/>
      <c r="E42" s="71"/>
      <c r="F42" s="71"/>
      <c r="G42" s="71"/>
      <c r="H42" s="71"/>
      <c r="I42" s="71"/>
      <c r="J42" s="71"/>
      <c r="K42" s="71"/>
      <c r="L42" s="71"/>
      <c r="M42" s="71"/>
      <c r="N42" s="71"/>
      <c r="O42" s="71"/>
      <c r="P42" s="71"/>
      <c r="Q42" s="71"/>
      <c r="R42" s="71"/>
      <c r="S42" s="71"/>
      <c r="T42" s="71"/>
      <c r="U42" s="71"/>
      <c r="V42" s="71"/>
      <c r="W42" s="71"/>
      <c r="X42" s="71"/>
    </row>
    <row r="43" spans="1:24">
      <c r="A43" s="71"/>
      <c r="B43" s="71"/>
      <c r="C43" s="71"/>
      <c r="D43" s="71"/>
      <c r="E43" s="71"/>
      <c r="F43" s="71"/>
      <c r="G43" s="71"/>
      <c r="H43" s="71"/>
      <c r="I43" s="71"/>
      <c r="J43" s="71"/>
      <c r="K43" s="71"/>
      <c r="L43" s="71"/>
      <c r="M43" s="71"/>
      <c r="N43" s="71"/>
      <c r="O43" s="71"/>
      <c r="P43" s="71"/>
      <c r="Q43" s="71"/>
      <c r="R43" s="71"/>
      <c r="S43" s="71"/>
      <c r="T43" s="71"/>
      <c r="U43" s="71"/>
      <c r="V43" s="71"/>
      <c r="W43" s="71"/>
      <c r="X43" s="71"/>
    </row>
    <row r="44" spans="1:24">
      <c r="A44" s="71"/>
      <c r="B44" s="71"/>
      <c r="C44" s="71"/>
      <c r="D44" s="71"/>
      <c r="E44" s="71"/>
      <c r="F44" s="71"/>
      <c r="G44" s="71"/>
      <c r="H44" s="71"/>
      <c r="I44" s="71"/>
      <c r="J44" s="71"/>
      <c r="K44" s="71"/>
      <c r="L44" s="71"/>
      <c r="M44" s="71"/>
      <c r="N44" s="71"/>
      <c r="O44" s="71"/>
      <c r="P44" s="71"/>
      <c r="Q44" s="71"/>
      <c r="R44" s="71"/>
      <c r="S44" s="71"/>
      <c r="T44" s="71"/>
      <c r="U44" s="71"/>
      <c r="V44" s="71"/>
      <c r="W44" s="71"/>
      <c r="X44" s="71"/>
    </row>
    <row r="45" spans="1:24">
      <c r="A45" s="71"/>
      <c r="B45" s="71"/>
      <c r="C45" s="71"/>
      <c r="D45" s="71"/>
      <c r="E45" s="71"/>
      <c r="F45" s="71"/>
      <c r="G45" s="71"/>
      <c r="H45" s="71"/>
      <c r="I45" s="71"/>
      <c r="J45" s="71"/>
      <c r="K45" s="71"/>
      <c r="L45" s="71"/>
      <c r="M45" s="71"/>
      <c r="N45" s="71"/>
      <c r="O45" s="71"/>
      <c r="P45" s="71"/>
      <c r="Q45" s="71"/>
      <c r="R45" s="71"/>
      <c r="S45" s="71"/>
      <c r="T45" s="71"/>
      <c r="U45" s="71"/>
      <c r="V45" s="71"/>
      <c r="W45" s="71"/>
      <c r="X45" s="71"/>
    </row>
    <row r="46" spans="1:24">
      <c r="A46" s="71"/>
      <c r="B46" s="71"/>
      <c r="C46" s="71"/>
      <c r="D46" s="71"/>
      <c r="E46" s="71"/>
      <c r="F46" s="71"/>
      <c r="G46" s="71"/>
      <c r="H46" s="71"/>
      <c r="I46" s="71"/>
      <c r="J46" s="71"/>
      <c r="K46" s="71"/>
      <c r="L46" s="71"/>
      <c r="M46" s="71"/>
      <c r="N46" s="71"/>
      <c r="O46" s="71"/>
      <c r="P46" s="71"/>
      <c r="Q46" s="71"/>
      <c r="R46" s="71"/>
      <c r="S46" s="71"/>
      <c r="T46" s="71"/>
      <c r="U46" s="71"/>
      <c r="V46" s="71"/>
      <c r="W46" s="71"/>
      <c r="X46" s="71"/>
    </row>
    <row r="47" spans="1:24">
      <c r="A47" s="71"/>
      <c r="B47" s="71"/>
      <c r="C47" s="71"/>
      <c r="D47" s="71"/>
      <c r="E47" s="71"/>
      <c r="F47" s="71"/>
      <c r="G47" s="71"/>
      <c r="H47" s="71"/>
      <c r="I47" s="71"/>
      <c r="J47" s="71"/>
      <c r="K47" s="71"/>
      <c r="L47" s="71"/>
      <c r="M47" s="71"/>
      <c r="N47" s="71"/>
      <c r="O47" s="71"/>
      <c r="P47" s="71"/>
      <c r="Q47" s="71"/>
      <c r="R47" s="71"/>
      <c r="S47" s="71"/>
      <c r="T47" s="71"/>
      <c r="U47" s="71"/>
      <c r="V47" s="71"/>
      <c r="W47" s="71"/>
      <c r="X47" s="71"/>
    </row>
    <row r="48" spans="1:24">
      <c r="A48" s="71"/>
      <c r="B48" s="71"/>
      <c r="C48" s="71"/>
      <c r="D48" s="71"/>
      <c r="E48" s="71"/>
      <c r="F48" s="71"/>
      <c r="G48" s="71"/>
      <c r="H48" s="71"/>
      <c r="I48" s="71"/>
      <c r="J48" s="71"/>
      <c r="K48" s="71"/>
      <c r="L48" s="71"/>
      <c r="M48" s="71"/>
      <c r="N48" s="71"/>
      <c r="O48" s="71"/>
      <c r="P48" s="71"/>
      <c r="Q48" s="71"/>
      <c r="R48" s="71"/>
      <c r="S48" s="71"/>
      <c r="T48" s="71"/>
      <c r="U48" s="71"/>
      <c r="V48" s="71"/>
      <c r="W48" s="71"/>
      <c r="X48" s="71"/>
    </row>
    <row r="49" spans="1:24">
      <c r="A49" s="71"/>
      <c r="B49" s="71"/>
      <c r="C49" s="71"/>
      <c r="D49" s="71"/>
      <c r="E49" s="71"/>
      <c r="F49" s="71"/>
      <c r="G49" s="71"/>
      <c r="H49" s="71"/>
      <c r="I49" s="71"/>
      <c r="J49" s="71"/>
      <c r="K49" s="71"/>
      <c r="L49" s="71"/>
      <c r="M49" s="71"/>
      <c r="N49" s="71"/>
      <c r="O49" s="71"/>
      <c r="P49" s="71"/>
      <c r="Q49" s="71"/>
      <c r="R49" s="71"/>
      <c r="S49" s="71"/>
      <c r="T49" s="71"/>
      <c r="U49" s="71"/>
      <c r="V49" s="71"/>
      <c r="W49" s="71"/>
      <c r="X49" s="71"/>
    </row>
    <row r="50" spans="1:24">
      <c r="A50" s="71"/>
      <c r="B50" s="71"/>
      <c r="C50" s="71"/>
      <c r="D50" s="71"/>
      <c r="E50" s="71"/>
      <c r="F50" s="71"/>
      <c r="G50" s="71"/>
      <c r="H50" s="71"/>
      <c r="I50" s="71"/>
      <c r="J50" s="71"/>
      <c r="K50" s="71"/>
      <c r="L50" s="71"/>
      <c r="M50" s="71"/>
      <c r="N50" s="71"/>
      <c r="O50" s="71"/>
      <c r="P50" s="71"/>
      <c r="Q50" s="71"/>
      <c r="R50" s="71"/>
      <c r="S50" s="71"/>
      <c r="T50" s="71"/>
      <c r="U50" s="71"/>
      <c r="V50" s="71"/>
      <c r="W50" s="71"/>
      <c r="X50" s="71"/>
    </row>
    <row r="51" spans="1:24">
      <c r="A51" s="71"/>
      <c r="B51" s="71"/>
      <c r="C51" s="71"/>
      <c r="D51" s="71"/>
      <c r="E51" s="71"/>
      <c r="F51" s="71"/>
      <c r="G51" s="71"/>
      <c r="H51" s="71"/>
      <c r="I51" s="71"/>
      <c r="J51" s="71"/>
      <c r="K51" s="71"/>
      <c r="L51" s="71"/>
      <c r="M51" s="71"/>
      <c r="N51" s="71"/>
      <c r="O51" s="71"/>
      <c r="P51" s="71"/>
      <c r="Q51" s="71"/>
      <c r="R51" s="71"/>
      <c r="S51" s="71"/>
      <c r="T51" s="71"/>
      <c r="U51" s="71"/>
      <c r="V51" s="71"/>
      <c r="W51" s="71"/>
      <c r="X51" s="71"/>
    </row>
    <row r="52" spans="1:24">
      <c r="A52" s="71"/>
      <c r="B52" s="71"/>
      <c r="C52" s="71"/>
      <c r="D52" s="71"/>
      <c r="E52" s="71"/>
      <c r="F52" s="71"/>
      <c r="G52" s="71"/>
      <c r="H52" s="71"/>
      <c r="I52" s="71"/>
      <c r="J52" s="71"/>
      <c r="K52" s="71"/>
      <c r="L52" s="71"/>
      <c r="M52" s="71"/>
      <c r="N52" s="71"/>
      <c r="O52" s="71"/>
      <c r="P52" s="71"/>
      <c r="Q52" s="71"/>
      <c r="R52" s="71"/>
      <c r="S52" s="71"/>
      <c r="T52" s="71"/>
      <c r="U52" s="71"/>
      <c r="V52" s="71"/>
      <c r="W52" s="71"/>
      <c r="X52" s="71"/>
    </row>
    <row r="53" spans="1:24">
      <c r="A53" s="71"/>
      <c r="B53" s="71"/>
      <c r="C53" s="71"/>
      <c r="D53" s="71"/>
      <c r="E53" s="71"/>
      <c r="F53" s="71"/>
      <c r="G53" s="71"/>
      <c r="H53" s="71"/>
      <c r="I53" s="71"/>
      <c r="J53" s="71"/>
      <c r="K53" s="71"/>
      <c r="L53" s="71"/>
      <c r="M53" s="71"/>
      <c r="N53" s="71"/>
      <c r="O53" s="71"/>
      <c r="P53" s="71"/>
      <c r="Q53" s="71"/>
      <c r="R53" s="71"/>
      <c r="S53" s="71"/>
      <c r="T53" s="71"/>
      <c r="U53" s="71"/>
      <c r="V53" s="71"/>
      <c r="W53" s="71"/>
      <c r="X53" s="71"/>
    </row>
    <row r="54" spans="1:24">
      <c r="A54" s="71"/>
      <c r="B54" s="71"/>
      <c r="C54" s="71"/>
      <c r="D54" s="71"/>
      <c r="E54" s="71"/>
      <c r="F54" s="71"/>
      <c r="G54" s="71"/>
      <c r="H54" s="71"/>
      <c r="I54" s="71"/>
      <c r="J54" s="71"/>
      <c r="K54" s="71"/>
      <c r="L54" s="71"/>
      <c r="M54" s="71"/>
      <c r="N54" s="71"/>
      <c r="O54" s="71"/>
      <c r="P54" s="71"/>
      <c r="Q54" s="71"/>
      <c r="R54" s="71"/>
      <c r="S54" s="71"/>
      <c r="T54" s="71"/>
      <c r="U54" s="71"/>
      <c r="V54" s="71"/>
      <c r="W54" s="71"/>
      <c r="X54" s="71"/>
    </row>
    <row r="55" spans="1:24">
      <c r="A55" s="71"/>
      <c r="B55" s="71"/>
      <c r="C55" s="71"/>
      <c r="D55" s="71"/>
      <c r="E55" s="71"/>
      <c r="F55" s="71"/>
      <c r="G55" s="71"/>
      <c r="H55" s="71"/>
      <c r="I55" s="71"/>
      <c r="J55" s="71"/>
      <c r="K55" s="71"/>
      <c r="L55" s="71"/>
      <c r="M55" s="71"/>
      <c r="N55" s="71"/>
      <c r="O55" s="71"/>
      <c r="P55" s="71"/>
      <c r="Q55" s="71"/>
      <c r="R55" s="71"/>
      <c r="S55" s="71"/>
      <c r="T55" s="71"/>
      <c r="U55" s="71"/>
      <c r="V55" s="71"/>
      <c r="W55" s="71"/>
      <c r="X55" s="71"/>
    </row>
    <row r="56" spans="1:24">
      <c r="A56" s="71"/>
      <c r="B56" s="71"/>
      <c r="C56" s="71"/>
      <c r="D56" s="71"/>
      <c r="E56" s="71"/>
      <c r="F56" s="71"/>
      <c r="G56" s="71"/>
      <c r="H56" s="71"/>
      <c r="I56" s="71"/>
      <c r="J56" s="71"/>
      <c r="K56" s="71"/>
      <c r="L56" s="71"/>
      <c r="M56" s="71"/>
      <c r="N56" s="71"/>
      <c r="O56" s="71"/>
      <c r="P56" s="71"/>
      <c r="Q56" s="71"/>
      <c r="R56" s="71"/>
      <c r="S56" s="71"/>
      <c r="T56" s="71"/>
      <c r="U56" s="71"/>
      <c r="V56" s="71"/>
      <c r="W56" s="71"/>
      <c r="X56" s="71"/>
    </row>
    <row r="57" spans="1:24">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c r="A58" s="71"/>
      <c r="B58" s="71"/>
      <c r="C58" s="71"/>
      <c r="D58" s="71"/>
      <c r="E58" s="71"/>
      <c r="F58" s="71"/>
      <c r="G58" s="71"/>
      <c r="H58" s="71"/>
      <c r="I58" s="71"/>
      <c r="J58" s="71"/>
      <c r="K58" s="71"/>
      <c r="L58" s="71"/>
      <c r="M58" s="71"/>
      <c r="N58" s="71"/>
      <c r="O58" s="71"/>
      <c r="P58" s="71"/>
      <c r="Q58" s="71"/>
      <c r="R58" s="71"/>
      <c r="S58" s="71"/>
      <c r="T58" s="71"/>
      <c r="U58" s="71"/>
      <c r="V58" s="71"/>
      <c r="W58" s="71"/>
      <c r="X58" s="71"/>
    </row>
    <row r="59" spans="1:24">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c r="A61" s="71"/>
      <c r="B61" s="71"/>
      <c r="C61" s="71"/>
      <c r="D61" s="71"/>
      <c r="E61" s="71"/>
      <c r="F61" s="71"/>
      <c r="G61" s="71"/>
      <c r="H61" s="71"/>
      <c r="I61" s="71"/>
      <c r="J61" s="71"/>
      <c r="K61" s="71"/>
      <c r="L61" s="71"/>
      <c r="M61" s="71"/>
      <c r="N61" s="71"/>
      <c r="O61" s="71"/>
      <c r="P61" s="71"/>
      <c r="Q61" s="71"/>
      <c r="R61" s="71"/>
      <c r="S61" s="71"/>
      <c r="T61" s="71"/>
      <c r="U61" s="71"/>
      <c r="V61" s="71"/>
      <c r="W61" s="71"/>
      <c r="X61" s="71"/>
    </row>
    <row r="62" spans="1:24">
      <c r="A62" s="71"/>
      <c r="B62" s="71"/>
      <c r="C62" s="71"/>
      <c r="D62" s="71"/>
      <c r="E62" s="71"/>
      <c r="F62" s="71"/>
      <c r="G62" s="71"/>
      <c r="H62" s="71"/>
      <c r="I62" s="71"/>
      <c r="J62" s="71"/>
      <c r="K62" s="71"/>
      <c r="L62" s="71"/>
      <c r="M62" s="71"/>
      <c r="N62" s="71"/>
      <c r="O62" s="71"/>
      <c r="P62" s="71"/>
      <c r="Q62" s="71"/>
      <c r="R62" s="71"/>
      <c r="S62" s="71"/>
      <c r="T62" s="71"/>
      <c r="U62" s="71"/>
      <c r="V62" s="71"/>
      <c r="W62" s="71"/>
      <c r="X62" s="71"/>
    </row>
    <row r="63" spans="1:24">
      <c r="A63" s="71"/>
      <c r="B63" s="71"/>
      <c r="C63" s="71"/>
      <c r="D63" s="71"/>
      <c r="E63" s="71"/>
      <c r="F63" s="71"/>
      <c r="G63" s="71"/>
      <c r="H63" s="71"/>
      <c r="I63" s="71"/>
      <c r="J63" s="71"/>
      <c r="K63" s="71"/>
      <c r="L63" s="71"/>
      <c r="M63" s="71"/>
      <c r="N63" s="71"/>
      <c r="O63" s="71"/>
      <c r="P63" s="71"/>
      <c r="Q63" s="71"/>
      <c r="R63" s="71"/>
      <c r="S63" s="71"/>
      <c r="T63" s="71"/>
      <c r="U63" s="71"/>
      <c r="V63" s="71"/>
      <c r="W63" s="71"/>
      <c r="X63" s="71"/>
    </row>
    <row r="64" spans="1:24">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4">
      <c r="A65" s="71"/>
      <c r="B65" s="71"/>
      <c r="C65" s="71"/>
      <c r="D65" s="71"/>
      <c r="E65" s="71"/>
      <c r="F65" s="71"/>
      <c r="G65" s="71"/>
      <c r="H65" s="71"/>
      <c r="I65" s="71"/>
      <c r="J65" s="71"/>
      <c r="K65" s="71"/>
      <c r="L65" s="71"/>
      <c r="M65" s="71"/>
      <c r="N65" s="71"/>
      <c r="O65" s="71"/>
      <c r="P65" s="71"/>
      <c r="Q65" s="71"/>
      <c r="R65" s="71"/>
      <c r="S65" s="71"/>
      <c r="T65" s="71"/>
      <c r="U65" s="71"/>
      <c r="V65" s="71"/>
      <c r="W65" s="71"/>
      <c r="X65" s="71"/>
    </row>
    <row r="66" spans="1:24">
      <c r="A66" s="71"/>
      <c r="B66" s="71"/>
      <c r="C66" s="71"/>
      <c r="D66" s="71"/>
      <c r="E66" s="71"/>
      <c r="F66" s="71"/>
      <c r="G66" s="71"/>
      <c r="H66" s="71"/>
      <c r="I66" s="71"/>
      <c r="J66" s="71"/>
      <c r="K66" s="71"/>
      <c r="L66" s="71"/>
      <c r="M66" s="71"/>
      <c r="N66" s="71"/>
      <c r="O66" s="71"/>
      <c r="P66" s="71"/>
      <c r="Q66" s="71"/>
      <c r="R66" s="71"/>
      <c r="S66" s="71"/>
      <c r="T66" s="71"/>
      <c r="U66" s="71"/>
      <c r="V66" s="71"/>
      <c r="W66" s="71"/>
      <c r="X66" s="71"/>
    </row>
  </sheetData>
  <mergeCells count="42">
    <mergeCell ref="B33:X33"/>
    <mergeCell ref="B21:X21"/>
    <mergeCell ref="B25:X25"/>
    <mergeCell ref="B27:X27"/>
    <mergeCell ref="B29:X29"/>
    <mergeCell ref="B31:X31"/>
    <mergeCell ref="B23:X23"/>
    <mergeCell ref="B12:X12"/>
    <mergeCell ref="T10:T11"/>
    <mergeCell ref="U10:U11"/>
    <mergeCell ref="V10:V11"/>
    <mergeCell ref="W10:W11"/>
    <mergeCell ref="X10:X11"/>
    <mergeCell ref="O10:O11"/>
    <mergeCell ref="P10:P11"/>
    <mergeCell ref="Q10:Q11"/>
    <mergeCell ref="R10:R11"/>
    <mergeCell ref="S10:S11"/>
    <mergeCell ref="B13:X13"/>
    <mergeCell ref="B15:X15"/>
    <mergeCell ref="B17:X17"/>
    <mergeCell ref="B19:X19"/>
    <mergeCell ref="A2:D7"/>
    <mergeCell ref="A8:X8"/>
    <mergeCell ref="E2:H4"/>
    <mergeCell ref="E5:H7"/>
    <mergeCell ref="I2:V4"/>
    <mergeCell ref="I5:V7"/>
    <mergeCell ref="W2:W4"/>
    <mergeCell ref="W5:W7"/>
    <mergeCell ref="X2:X4"/>
    <mergeCell ref="X5:X7"/>
    <mergeCell ref="A9:O9"/>
    <mergeCell ref="P9:R9"/>
    <mergeCell ref="S9:T9"/>
    <mergeCell ref="A10:A11"/>
    <mergeCell ref="B10:C10"/>
    <mergeCell ref="D10:D11"/>
    <mergeCell ref="E10:I10"/>
    <mergeCell ref="J10:L10"/>
    <mergeCell ref="M10:M11"/>
    <mergeCell ref="N10:N11"/>
  </mergeCells>
  <conditionalFormatting sqref="W10:W11">
    <cfRule type="cellIs" dxfId="2" priority="13" stopIfTrue="1" operator="equal">
      <formula>"ACEPTABLE"</formula>
    </cfRule>
    <cfRule type="cellIs" dxfId="1" priority="14" stopIfTrue="1" operator="equal">
      <formula>"ALERTA"</formula>
    </cfRule>
    <cfRule type="cellIs" dxfId="0" priority="15" stopIfTrue="1" operator="equal">
      <formula>"NO ACEPTABLE"</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Calificación HS</vt:lpstr>
      <vt:lpstr>Evaluación HS</vt:lpstr>
      <vt:lpstr>H&amp;S</vt:lpstr>
      <vt:lpstr>Acueducto y alcantarillado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 VARGAS</dc:creator>
  <cp:lastModifiedBy>Luis Gabriel</cp:lastModifiedBy>
  <dcterms:created xsi:type="dcterms:W3CDTF">2015-03-02T21:31:43Z</dcterms:created>
  <dcterms:modified xsi:type="dcterms:W3CDTF">2023-03-09T14:26:02Z</dcterms:modified>
</cp:coreProperties>
</file>